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d816e4fe41d4658" /></Relationships>
</file>

<file path=xl/workbook.xml><?xml version="1.0" encoding="utf-8"?>
<workbook xmlns="http://schemas.openxmlformats.org/spreadsheetml/2006/main">
  <sheets>
    <sheet xmlns:r="http://schemas.openxmlformats.org/officeDocument/2006/relationships" name="Projections" sheetId="1" r:id="R2446ba06ac0146a6"/>
    <sheet xmlns:r="http://schemas.openxmlformats.org/officeDocument/2006/relationships" name="Assumptions Guide" sheetId="3" r:id="Rdbb49c0e22df4c68"/>
    <sheet xmlns:r="http://schemas.openxmlformats.org/officeDocument/2006/relationships" name="Explanation" sheetId="2" r:id="R3ba4aba348d74a4b"/>
    <sheet xmlns:r="http://schemas.openxmlformats.org/officeDocument/2006/relationships" name="Checks" sheetId="4" r:id="Rd889019d7ab74195"/>
    <sheet xmlns:r="http://schemas.openxmlformats.org/officeDocument/2006/relationships" name="Cash Flow &amp; Debt Service" sheetId="5" r:id="rIdLoanLensCashFlow"/>
  </sheets>
  <definedNames>
    <definedName name="_xlnm.Print_Titles" localSheetId="4" comment="LoanLensCashFlowPrintTitles">'Cash Flow &amp; Debt Service'!$30:$30</definedName>
    <definedName name="_xlnm.Print_Area" localSheetId="0">'Projections'!$A$1:$AG$24</definedName>
    <definedName name="_xlnm.Print_Area" localSheetId="1">'Assumptions Guide'!$A$1:$B$101</definedName>
    <definedName name="_xlnm.Print_Area" localSheetId="2">'Explanation'!$A$1:$B$19</definedName>
    <definedName name="_xlnm.Print_Area" localSheetId="3">'Checks'!$A$1:$F$20</definedName>
    <definedName name="_xlnm.Print_Area" localSheetId="4">'Cash Flow &amp; Debt Service'!$A$1:$G$54</definedName>
  </definedNames>
  <calcPr calcMode="auto" fullCalcOnLoad="1" forceFullCalc="1"/>
</workbook>
</file>

<file path=xl/sharedStrings.xml><?xml version="1.0" encoding="utf-8"?>
<sst xmlns="http://schemas.openxmlformats.org/spreadsheetml/2006/main">
  <si>
    <t xml:space="preserve">Financial Projections</t>
  </si>
  <si>
    <t xml:space="preserve">January</t>
  </si>
  <si>
    <t xml:space="preserve">February</t>
  </si>
  <si>
    <t xml:space="preserve">March</t>
  </si>
  <si>
    <t xml:space="preserve">April</t>
  </si>
  <si>
    <t xml:space="preserve">May </t>
  </si>
  <si>
    <t xml:space="preserve">June </t>
  </si>
  <si>
    <t xml:space="preserve">July</t>
  </si>
  <si>
    <t xml:space="preserve">August </t>
  </si>
  <si>
    <t xml:space="preserve">September</t>
  </si>
  <si>
    <t xml:space="preserve">October </t>
  </si>
  <si>
    <t xml:space="preserve">November </t>
  </si>
  <si>
    <t xml:space="preserve">December</t>
  </si>
  <si>
    <t xml:space="preserve">TOTAL
YEAR 1</t>
  </si>
  <si>
    <t xml:space="preserve">March </t>
  </si>
  <si>
    <t xml:space="preserve">April </t>
  </si>
  <si>
    <t xml:space="preserve">July </t>
  </si>
  <si>
    <t xml:space="preserve">August</t>
  </si>
  <si>
    <t xml:space="preserve">November</t>
  </si>
  <si>
    <t xml:space="preserve">TOTAL
YEAR 2</t>
  </si>
  <si>
    <t xml:space="preserve">TOTAL
YEAR 3</t>
  </si>
  <si>
    <t xml:space="preserve">Gross Sales or Receipts</t>
  </si>
  <si>
    <t xml:space="preserve">Less Cost of Goods Sold</t>
  </si>
  <si>
    <t xml:space="preserve">GROSS PROFIT</t>
  </si>
  <si>
    <t xml:space="preserve">Expenses</t>
  </si>
  <si>
    <t xml:space="preserve">Fuel</t>
  </si>
  <si>
    <t xml:space="preserve">Rent</t>
  </si>
  <si>
    <t xml:space="preserve">Utilities</t>
  </si>
  <si>
    <t xml:space="preserve">Insurance</t>
  </si>
  <si>
    <t xml:space="preserve">Taxes and Licensing</t>
  </si>
  <si>
    <t xml:space="preserve">Accounting and Legal</t>
  </si>
  <si>
    <t xml:space="preserve">Repairs/maintenance &amp; materials</t>
  </si>
  <si>
    <t xml:space="preserve">Telephone, internet, fax</t>
  </si>
  <si>
    <t xml:space="preserve">Permits/ Registration</t>
  </si>
  <si>
    <t xml:space="preserve">Officers Salaries</t>
  </si>
  <si>
    <t xml:space="preserve">Wages</t>
  </si>
  <si>
    <t xml:space="preserve">Supplies</t>
  </si>
  <si>
    <t xml:space="preserve">Interest Expense</t>
  </si>
  <si>
    <t xml:space="preserve">Employee Benefits</t>
  </si>
  <si>
    <t xml:space="preserve">Other</t>
  </si>
  <si>
    <t xml:space="preserve">Total Expenses</t>
  </si>
  <si>
    <t xml:space="preserve">NET INCOME</t>
  </si>
  <si>
    <t xml:space="preserve">Owner's Withdrawals</t>
  </si>
  <si>
    <t xml:space="preserve">CASH AFTER OWNER WITHDRAWALS</t>
  </si>
  <si>
    <t xml:space="preserve">Projection Assumptions Guide and Questionnaire</t>
  </si>
  <si>
    <t xml:space="preserve">Projection assumptions are required to justify the projected income and expenses. This is a forecast of what your business will do in the future and why.</t>
  </si>
  <si>
    <t xml:space="preserve">Below are some ideas/questions to assist in your written assumptions.  This is a guide to help you be more specific in justifying your projections to the SBA.  Some questions may not be relevant or applicable, so indicate N/A for those questions.   Please answer the questions with as much detail as you can because it will avoid delays in obtaining your SBA Authorization.</t>
  </si>
  <si>
    <t xml:space="preserve">What are the sources used in the projections?  </t>
  </si>
  <si>
    <r>
      <t xml:space="preserve">o</t>
    </r>
    <r>
      <rPr>
        <b/>
        <sz val="7"/>
        <color theme="1"/>
        <rFont val="Times New Roman"/>
        <family val="1"/>
      </rPr>
      <t xml:space="preserve">   </t>
    </r>
    <r>
      <rPr>
        <b/>
        <sz val="11"/>
        <color theme="1"/>
        <rFont val="Calibri"/>
        <family val="2"/>
        <scheme val="minor"/>
      </rPr>
      <t xml:space="preserve">Historical financials? </t>
    </r>
  </si>
  <si>
    <r>
      <t xml:space="preserve">o</t>
    </r>
    <r>
      <rPr>
        <b/>
        <sz val="7"/>
        <color theme="1"/>
        <rFont val="Times New Roman"/>
        <family val="1"/>
      </rPr>
      <t xml:space="preserve">   </t>
    </r>
    <r>
      <rPr>
        <b/>
        <sz val="11"/>
        <color theme="1"/>
        <rFont val="Calibri"/>
        <family val="2"/>
        <scheme val="minor"/>
      </rPr>
      <t xml:space="preserve">Online Investigation? </t>
    </r>
  </si>
  <si>
    <r>
      <t xml:space="preserve">o</t>
    </r>
    <r>
      <rPr>
        <b/>
        <sz val="7"/>
        <color theme="1"/>
        <rFont val="Times New Roman"/>
        <family val="1"/>
      </rPr>
      <t xml:space="preserve">   </t>
    </r>
    <r>
      <rPr>
        <b/>
        <sz val="11"/>
        <color theme="1"/>
        <rFont val="Calibri"/>
        <family val="2"/>
        <scheme val="minor"/>
      </rPr>
      <t xml:space="preserve">Feasibility Study? </t>
    </r>
  </si>
  <si>
    <r>
      <t xml:space="preserve">o</t>
    </r>
    <r>
      <rPr>
        <b/>
        <sz val="7"/>
        <color theme="1"/>
        <rFont val="Times New Roman"/>
        <family val="1"/>
      </rPr>
      <t xml:space="preserve">   </t>
    </r>
    <r>
      <rPr>
        <b/>
        <sz val="11"/>
        <color theme="1"/>
        <rFont val="Calibri"/>
        <family val="2"/>
        <scheme val="minor"/>
      </rPr>
      <t xml:space="preserve">Franchise Disclosure? </t>
    </r>
  </si>
  <si>
    <r>
      <t xml:space="preserve">o</t>
    </r>
    <r>
      <rPr>
        <b/>
        <sz val="7"/>
        <color theme="1"/>
        <rFont val="Times New Roman"/>
        <family val="1"/>
      </rPr>
      <t xml:space="preserve">   </t>
    </r>
    <r>
      <rPr>
        <b/>
        <sz val="11"/>
        <color theme="1"/>
        <rFont val="Calibri"/>
        <family val="2"/>
        <scheme val="minor"/>
      </rPr>
      <t xml:space="preserve">Experience in the industry?</t>
    </r>
  </si>
  <si>
    <t xml:space="preserve">How was revenue determined? </t>
  </si>
  <si>
    <r>
      <t xml:space="preserve">How do historical revenues support projections? Are they in line with what historical shows? SBA will also delay the loan if the projections are much higher without justification as to why.</t>
    </r>
    <r>
      <rPr>
        <b/>
        <sz val="11"/>
        <color rgb="FF0070C0"/>
        <rFont val="Calibri"/>
        <family val="2"/>
        <scheme val="minor"/>
      </rPr>
      <t xml:space="preserve">  </t>
    </r>
  </si>
  <si>
    <t xml:space="preserve">New industry: How long will it take before the business is operating at capacity? Will the client need an interest-only period until established?</t>
  </si>
  <si>
    <t xml:space="preserve">Franchise:  What are the assumptions in the Franchise Disclosure?  Is the franchise well known, well established?  Or is the franchise a new emerging business?</t>
  </si>
  <si>
    <t xml:space="preserve">N/A</t>
  </si>
  <si>
    <t xml:space="preserve">Describe your business model and how it will make revenue.  What are the criteria for your sales?  Sample questions per industry: </t>
  </si>
  <si>
    <r>
      <t xml:space="preserve">o</t>
    </r>
    <r>
      <rPr>
        <b/>
        <sz val="7"/>
        <color theme="1"/>
        <rFont val="Times New Roman"/>
        <family val="1"/>
      </rPr>
      <t xml:space="preserve">   </t>
    </r>
    <r>
      <rPr>
        <b/>
        <sz val="11"/>
        <color theme="1"/>
        <rFont val="Calibri"/>
        <family val="2"/>
        <scheme val="minor"/>
      </rPr>
      <t xml:space="preserve">Restaurant:  What is the average ticket price per order?  What is the business mix – carry-out vs. in-house dining?  How many tables?  How many clients are served?  Hours of operation?</t>
    </r>
  </si>
  <si>
    <r>
      <t xml:space="preserve">o</t>
    </r>
    <r>
      <rPr>
        <b/>
        <sz val="7"/>
        <color theme="1"/>
        <rFont val="Times New Roman"/>
        <family val="1"/>
      </rPr>
      <t xml:space="preserve">   </t>
    </r>
    <r>
      <rPr>
        <b/>
        <sz val="11"/>
        <color theme="1"/>
        <rFont val="Calibri"/>
        <family val="2"/>
        <scheme val="minor"/>
      </rPr>
      <t xml:space="preserve">Carwash:  how many cars are serviced in an hour/in a day/in a month?  What is the average price per wash? Is this a self-serve facility?  Hours of operation?</t>
    </r>
  </si>
  <si>
    <r>
      <t xml:space="preserve">o</t>
    </r>
    <r>
      <rPr>
        <b/>
        <sz val="7"/>
        <color theme="1"/>
        <rFont val="Times New Roman"/>
        <family val="1"/>
      </rPr>
      <t xml:space="preserve">   </t>
    </r>
    <r>
      <rPr>
        <b/>
        <sz val="11"/>
        <color theme="1"/>
        <rFont val="Calibri"/>
        <family val="2"/>
        <scheme val="minor"/>
      </rPr>
      <t xml:space="preserve">Preschool:  How many students and what is the tuition?</t>
    </r>
  </si>
  <si>
    <r>
      <t xml:space="preserve">o</t>
    </r>
    <r>
      <rPr>
        <b/>
        <sz val="7"/>
        <color theme="1"/>
        <rFont val="Times New Roman"/>
        <family val="1"/>
      </rPr>
      <t xml:space="preserve">   </t>
    </r>
    <r>
      <rPr>
        <b/>
        <sz val="11"/>
        <color theme="1"/>
        <rFont val="Calibri"/>
        <family val="2"/>
        <scheme val="minor"/>
      </rPr>
      <t xml:space="preserve">Medical practice (includes physician, dentist, chiropractor, etc.):  How many patients are seen in a day/month?  Will the practice be dependent on insurance and Medicare/Medicaid for reimbursement?  </t>
    </r>
  </si>
  <si>
    <r>
      <t xml:space="preserve">o</t>
    </r>
    <r>
      <rPr>
        <b/>
        <sz val="7"/>
        <color theme="1"/>
        <rFont val="Times New Roman"/>
        <family val="1"/>
      </rPr>
      <t xml:space="preserve">   </t>
    </r>
    <r>
      <rPr>
        <b/>
        <sz val="11"/>
        <color theme="1"/>
        <rFont val="Calibri"/>
        <family val="2"/>
        <scheme val="minor"/>
      </rPr>
      <t xml:space="preserve">Gym, mini-storage, etc. – How long will it take for the business to ramp up or build clientele?</t>
    </r>
  </si>
  <si>
    <t xml:space="preserve">What will the applicant do for working capital during the waiting or ramp-up period?</t>
  </si>
  <si>
    <t xml:space="preserve">Reason for revenue growth: Is there a new product line, sales channels, new marketing strategies or production facilities?</t>
  </si>
  <si>
    <t xml:space="preserve">Are there any contracts or letters of intent in place for sale of products or services?   If so, please provide copies and discuss below.</t>
  </si>
  <si>
    <t xml:space="preserve">Where is the business location?  Is it in a high traffic area that would allow for sales goals to be achieved?</t>
  </si>
  <si>
    <t xml:space="preserve">Who is the target market? What are the relevant demographics?</t>
  </si>
  <si>
    <t xml:space="preserve">Discuss competitors – is the competition heavy? What strategies are in place to beat out the competition? Why will your product or service sell over the competition?  What is your niche in the marketplace?</t>
  </si>
  <si>
    <t xml:space="preserve">Cost of Goods Sold</t>
  </si>
  <si>
    <t xml:space="preserve">What makes up the COGS?  Who are your vendors?  Do you have any contracts in place for goods purchased?</t>
  </si>
  <si>
    <t xml:space="preserve">Discuss expenses and how they were determined:</t>
  </si>
  <si>
    <t xml:space="preserve">Officers' compensation: How much is projected for each officer?</t>
  </si>
  <si>
    <t xml:space="preserve">Staffing and salaries:  How many employees?  Are there any key employees?  What are the job titles and salaries?</t>
  </si>
  <si>
    <t xml:space="preserve">Rent:  When does the lease expire?  Are there options to renew the lease?  Is there any tenant reimbursement for leasehold improvements?  What is the initial deposit and what is the monthly or annual rent?</t>
  </si>
  <si>
    <t xml:space="preserve">Advertising and marketing:  Are there any franchise royalties?  If so, what is the determining factor?</t>
  </si>
  <si>
    <t xml:space="preserve">Advertising and marketing:  What are the plans for advertising?  What is the cost?</t>
  </si>
  <si>
    <t xml:space="preserve">Insurance for liability, personal property, real estate, health?  What kinds of insurance are needed, and what are the costs?</t>
  </si>
  <si>
    <t xml:space="preserve">Inventory and Supplies:  What makes up inventory, and what are the costs?  Who are your suppliers?</t>
  </si>
  <si>
    <t xml:space="preserve">Bank Fees/ Merchant or credit card charges?</t>
  </si>
  <si>
    <t xml:space="preserve">Taxes and Licenses?</t>
  </si>
  <si>
    <t xml:space="preserve">Auto Expense?</t>
  </si>
  <si>
    <t xml:space="preserve">Professional and Legal Fees?</t>
  </si>
  <si>
    <t xml:space="preserve">Other Expenses and Factors that went into how the Projections were determined:</t>
  </si>
  <si>
    <t xml:space="preserve">General Comments:</t>
  </si>
  <si>
    <t xml:space="preserve">Narrative:</t>
  </si>
  <si>
    <t>January 2027</t>
  </si>
  <si>
    <t>February 2027</t>
  </si>
  <si>
    <t>March 2027</t>
  </si>
  <si>
    <t>April 2027</t>
  </si>
  <si>
    <t>May 2027</t>
  </si>
  <si>
    <t>June 2027</t>
  </si>
  <si>
    <t>July 2027</t>
  </si>
  <si>
    <t>August 2027</t>
  </si>
  <si>
    <t>September 2027</t>
  </si>
  <si>
    <t>October 2027</t>
  </si>
  <si>
    <t>November 2027</t>
  </si>
  <si>
    <t>December 2027</t>
  </si>
  <si>
    <t>TOTAL
YEAR 1
January 1, 2027–December 31, 2027</t>
  </si>
  <si>
    <t>January 2028</t>
  </si>
  <si>
    <t>February 2028</t>
  </si>
  <si>
    <t>March 2028</t>
  </si>
  <si>
    <t>April 2028</t>
  </si>
  <si>
    <t>May 2028</t>
  </si>
  <si>
    <t>June 2028</t>
  </si>
  <si>
    <t>July 2028</t>
  </si>
  <si>
    <t>August 2028</t>
  </si>
  <si>
    <t>September 2028</t>
  </si>
  <si>
    <t>October 2028</t>
  </si>
  <si>
    <t>November 2028</t>
  </si>
  <si>
    <t>December 2028</t>
  </si>
  <si>
    <t>TOTAL
YEAR 2
January 1, 2028–December 31, 2028</t>
  </si>
  <si>
    <t>TOTAL
YEAR 3
January 1, 2029–December 31, 2029</t>
  </si>
  <si>
    <t>Projection assumptions compiled from verified Interview V2 fields for human review.</t>
  </si>
  <si>
    <t> </t>
  </si>
  <si>
    <t>FICTIONAL SAMPLE. This packet demonstrates the application's standard document formats using invented planning assumptions. It does not describe a real borrower, completed human review, lender offer, or credit approval. No supplier quote, signed contract, market research, or supporting record is represented as having been obtained.</t>
  </si>
  <si>
    <t>Projection period: Year 1 · January 1, 2027–December 31, 2027. The first monthly bucket begins exactly on January 1, 2027; expected funding date is 2026-12-15.</t>
  </si>
  <si>
    <t>Revenue: Year 1 $240,000, Year 2 $300,000, and Year 3 $360,000. Basis: Fictional average account equivalents of 20, 25, and 30, multiplied by $1,000 per month and 12 months. No contracts or demand have been verified.</t>
  </si>
  <si>
    <t>Year 1 revenue and COGS use the selected gradual ramp (5%, 6%, 7%, 7.5%, 8%, 8.5%, 9%, 9.5%, 9.5%, 10%, 10%, and 10%); Year 2 is allocated evenly.</t>
  </si>
  <si>
    <t>COGS/direct costs: Year 1 $28,800, Year 2 $36,000, and Year 3 $43,200. Basis: Fictional supplies and consumables equal 12% of sales. Employee and owner compensation appear separately in operating expenses.</t>
  </si>
  <si>
    <t>Operating expense schedule: Storage and dispatch base ($12,000, $12,360, $12,731); Service vehicle fuel ($4,800, $4,944, $5,092); Utilities at service base ($1,800, $1,854, $1,910); Liability and vehicle coverage ($4,800, $4,944, $5,092); Business licenses and other business taxes ($1,200, $1,236, $1,273); Bookkeeping and professional services ($2,400, $2,472, $2,546); Vehicle and equipment maintenance ($1,800, $1,854, $1,910); Phone internet and scheduling tools ($1,800, $1,854, $1,910); Website and sales outreach budget ($3,600, $3,708, $3,819); No additional owner withdrawals assumed ($0, $0, $0).</t>
  </si>
  <si>
    <t>Staffing and payroll schedule: Owner manager (1 owner/officer, Month 1 estimated; gross pay $36,000, $37,080, and $38,196; payroll tax/benefit burden $3,600, $3,708, and $3,816); Part time cleaners (2 employees, Month 1 estimated; gross pay $46,800, $48,204, and $49,656; payroll tax/benefit burden $7,020, $7,236, and $7,452); Conditional crew lead (1 employee, Month 13 estimated, conditional; gross pay $0, $34,320, and $35,352; payroll tax/benefit burden $0, $5,148, and $5,304). Hiring conditions: Two cleaners each work 25 hours weekly from Month 1 at $18 per hour. The owner receives $36,000 annually and covers management plus up to 25 weekly field hours during the first-year ramp. A conditional crew lead starts Month 13 at $22 per hour for 30 weekly hours. Annual pay increases are 3% from each role's anniversary. Payroll burdens are illustrative allowances, not statutory tax rates</t>
  </si>
  <si>
    <t>Debt-service assumption: Borrower estimate—final lender terms pending: $100,000 principal at 9% for 10 years, with a calculated $1,267 monthly payment beginning 2027-01-15. Year 1 interest expense, principal paid, and cash debt service are $8,736, $6,468, and $15,204.</t>
  </si>
  <si>
    <t>Projection source statement: FICTIONAL SAMPLE. This packet demonstrates the application's standard document formats using invented planning assumptions. It does not describe a real borrower, completed human review, lender offer, or credit approval. No supplier quote, signed contract, market research, or supporting record is represented as having been obtained.</t>
  </si>
  <si>
    <t> </t>
  </si>
  <si>
    <t>Compiler warnings / reviewer notes:</t>
  </si>
  <si>
    <t>Warning: One or more staffing start months are borrower estimates. LoanLens used the entered month and labels the timing as estimated.</t>
  </si>
  <si>
    <t>Warning: One or more staffing roles are conditional. Payroll begins in the entered estimated or confirmed month even if the stated hiring trigger is not met.</t>
  </si>
  <si>
    <t>Warning: Debt service was calculated from the borrower-estimated rate and term. Final lender terms remain pending and must replace this estimate when available.</t>
  </si>
  <si>
    <t>Warning: A first payment date was not provided. LoanLens used one month after the structured funding date as the disclosed amortization fallback.</t>
  </si>
  <si>
    <t>Warning: A monthly loan payment was not provided. LoanLens calculated it deterministically from the entered loan amount, rate, term, and interest-only period.</t>
  </si>
  <si>
    <t>FICTIONAL SAMPLE. This packet demonstrates the application's standard document formats using invented planning assumptions. It does not describe a real borrower, completed human review, lender offer, or credit approval. No supplier quote, signed contract, market research, or supporting record is represented as having been obtained.</t>
  </si>
  <si>
    <t>Revenue: Year 1 $240,000, Year 2 $300,000, Year 3 $360,000. Basis: Fictional average account equivalents of 20, 25, and 30, multiplied by $1,000 per month and 12 months. No contracts or demand have been verified.
Illustrative sales equal average recurring-account equivalents times $1,000 per month. Year 1 averages 20 equivalents with a gradual ramp, Year 2 averages 25, and Year 3 averages 30. Periodic cleaning is included in the average account value, not added again.</t>
  </si>
  <si>
    <t>FICTIONAL SAMPLE. This packet demonstrates the application's standard document formats using invented planning assumptions. It does not describe a real borrower, completed human review, lender offer, or credit approval. No supplier quote, signed contract, market research, or supporting record is represented as having been obtained.
Revenue grows 25% in Year 2 and 20% in Year 3 through additional assumed accounts. The conditional crew lead adds capacity beginning Month 13. An average account is assumed to require three weekly service hours, so the owner covers the first-year peak alongside the cleaners.</t>
  </si>
  <si>
    <t>The scenario assumes a January 2027 launch after equipment purchases and setup. Revenue uses the compiler's gradual Year 1 ramp. The owner performs some field work while two part-time cleaners establish a repeatable schedule. These milestones are hypothetical.
Year 1 revenue averages the equivalent of 20 accounts at $1,000 per month and ramps from 12 to 24 account equivalents. Years 2 and 3 assume averages of 25 and 30 accounts. A conditional crew lead begins in Month 13 if retained work supports the added cost.
Revenue grows 25% in Year 2 and 20% in Year 3 through additional assumed accounts. The conditional crew lead adds capacity beginning Month 13. An average account is assumed to require three weekly service hours, so the owner covers the first-year peak alongside the cleaners.
Projection start date: 2027-01-01
Expected funding date: 2026-12-15</t>
  </si>
  <si>
    <t>N/A — not a franchise.</t>
  </si>
  <si>
    <t>Recurring office cleaning, restroom cleaning, floor care, and periodic detailed cleaning. The fictional mix assumes an average $1,000 monthly account value; this is an illustrative price, not a market quote.
Illustrative sales equal average recurring-account equivalents times $1,000 per month. Year 1 averages 20 equivalents with a gradual ramp, Year 2 averages 25, and Year 3 averages 30. Periodic cleaning is included in the average account value, not added again.</t>
  </si>
  <si>
    <t>The illustrative $60,000 opening reserve covers early payroll, supplies, and operating costs while customer invoices are collected. Customers are assumed to pay monthly. The reserve is a financing use, not additional sales or profit.</t>
  </si>
  <si>
    <t>Revenue grows 25% in Year 2 and 20% in Year 3 through additional assumed accounts. The conditional crew lead adds capacity beginning Month 13. An average account is assumed to require three weekly service hours, so the owner covers the first-year peak alongside the cleaners.</t>
  </si>
  <si>
    <t>This demonstration contains no researched market evidence. The account counts, prices, conversion assumptions, and competitor categories are invented inputs. A real borrower would need to collect and assess customer demand and local pricing evidence.</t>
  </si>
  <si>
    <t>The scenario assumes a leased storage and dispatch base in Boise, Idaho, with services performed at customer offices. No actual premises or lease have been selected.</t>
  </si>
  <si>
    <t>The hypothetical target is small offices and property managers within a compact Boise service area. The sample assumes buyers value consistent schedules, clear task lists, and a single contact for service concerns.</t>
  </si>
  <si>
    <t>The scenario compares hypothetical competitor categories only: local independent cleaning firms, regional franchises, and in-house staff. It makes no claims about any identifiable business or actual market share.
This demonstration contains no researched market evidence. The account counts, prices, conversion assumptions, and competitor categories are invented inputs. A real borrower would need to collect and assess customer demand and local pricing evidence.</t>
  </si>
  <si>
    <t>COGS: Year 1 $28,800, Year 2 $36,000, Year 3 $43,200. Basis: Fictional supplies and consumables equal 12% of sales. Employee and owner compensation appear separately in operating expenses.
Direct costs are an illustrative 12% of sales for cleaning chemicals and consumables. Staff pay and payroll burdens are excluded from this line and appear separately in the staffing schedule. The gross margin shown is therefore before employee labor.
For this simplified scenario, consumable costs follow sales and customer invoices are collected monthly. Opening reserves cover timing differences. This income projection is not a complete balance sheet or monthly working-capital model.</t>
  </si>
  <si>
    <t>Owner manager: 1 position(s); starts Month 1 (estimated); $36,000 per year; Year 1 gross $36,000; payroll burden $3,600; Year 2 gross $37,080; payroll burden $3,708; Year 3 gross $38,196; payroll burden $3,816. Source: Illustrative planning assumption for this fictional sample; no external supporting record.</t>
  </si>
  <si>
    <t>Part time cleaners: 2 position(s); starts Month 1 (estimated); $18 per hour at 25 hours per week; Year 1 gross $46,800; payroll burden $7,020; Year 2 gross $48,204; payroll burden $7,236; Year 3 gross $49,656; payroll burden $7,452. Source: Illustrative planning assumption for this fictional sample; no external supporting record.
Conditional crew lead: 1 position(s); starts Month 13 (estimated; conditional); $22 per hour at 30 hours per week; Year 1 gross $0; payroll burden $0; Year 2 gross $34,320; payroll burden $5,148; Year 3 gross $35,352; payroll burden $5,304. Source: Illustrative planning assumption for this fictional sample; no external supporting record.</t>
  </si>
  <si>
    <t>Storage and dispatch base (rent; Year 1 $12,000, Year 2 $12,360, Year 3 $12,731; timing: even). Source: Illustrative planning assumption for this fictional sample; no external supporting record.</t>
  </si>
  <si>
    <t>N/A — no franchise royalty or franchise advertising fee applies.</t>
  </si>
  <si>
    <t>The fictional sales process uses referral outreach and a basic local website to invite site walkthroughs. Each opportunity would receive a written scope and quote before service begins. No leads, signed contracts, or conversion results exist for this sample.
Illustrative referral and direct outreach; cadence/owner: Owner would review outreach weekly; planned activity: Offer a scoped walkthrough to estimate cleaning hours; next sales step: Walkthrough then written scope and service agreement
Illustrative local website; cadence/owner: Owner would review inquiries weekly; planned activity: Describe task scope and invite a walkthrough request; next sales step: Qualify inquiry then prepare a site-specific quote</t>
  </si>
  <si>
    <t>Liability and vehicle coverage (insurance; Year 1 $4,800, Year 2 $4,944, Year 3 $5,092; timing: even). Source: Illustrative planning assumption for this fictional sample; no external supporting record.</t>
  </si>
  <si>
    <t>Direct costs are an illustrative 12% of sales for cleaning chemicals and consumables. Staff pay and payroll burdens are excluded from this line and appear separately in the staffing schedule. The gross margin shown is therefore before employee labor.
For this simplified scenario, consumable costs follow sales and customer invoices are collected monthly. Opening reserves cover timing differences. This income projection is not a complete balance sheet or monthly working-capital model.</t>
  </si>
  <si>
    <t>No separate bank, merchant, or credit-card fee assumption was identified; reviewer should confirm whether any amount is included in Other expenses.</t>
  </si>
  <si>
    <t>Business licenses and other business taxes (taxes_licensing; Year 1 $1,200, Year 2 $1,236, Year 3 $1,273; timing: even). Source: Illustrative planning assumption for this fictional sample; no external supporting record.</t>
  </si>
  <si>
    <t>Service vehicle fuel (fuel; Year 1 $4,800, Year 2 $4,944, Year 3 $5,092; timing: even). Source: Illustrative planning assumption for this fictional sample; no external supporting record.</t>
  </si>
  <si>
    <t>Bookkeeping and professional services (accounting_legal; Year 1 $2,400, Year 2 $2,472, Year 3 $2,546; timing: even). Source: Illustrative planning assumption for this fictional sample; no external supporting record.</t>
  </si>
  <si>
    <t>Storage and dispatch base (rent; Year 1 $12,000, Year 2 $12,360, Year 3 $12,731; timing: even). Source: Illustrative planning assumption for this fictional sample; no external supporting record.
Service vehicle fuel (fuel; Year 1 $4,800, Year 2 $4,944, Year 3 $5,092; timing: even). Source: Illustrative planning assumption for this fictional sample; no external supporting record.
Utilities at service base (utilities; Year 1 $1,800, Year 2 $1,854, Year 3 $1,910; timing: even). Source: Illustrative planning assumption for this fictional sample; no external supporting record.
Liability and vehicle coverage (insurance; Year 1 $4,800, Year 2 $4,944, Year 3 $5,092; timing: even). Source: Illustrative planning assumption for this fictional sample; no external supporting record.
Business licenses and other business taxes (taxes_licensing; Year 1 $1,200, Year 2 $1,236, Year 3 $1,273; timing: even). Source: Illustrative planning assumption for this fictional sample; no external supporting record.
Bookkeeping and professional services (accounting_legal; Year 1 $2,400, Year 2 $2,472, Year 3 $2,546; timing: even). Source: Illustrative planning assumption for this fictional sample; no external supporting record.
Vehicle and equipment maintenance (repairs; Year 1 $1,800, Year 2 $1,854, Year 3 $1,910; timing: even). Source: Illustrative planning assumption for this fictional sample; no external supporting record.
Phone internet and scheduling tools (telephone; Year 1 $1,800, Year 2 $1,854, Year 3 $1,910; timing: even). Source: Illustrative planning assumption for this fictional sample; no external supporting record.
Website and sales outreach budget (other; Year 1 $3,600, Year 2 $3,708, Year 3 $3,819; timing: 
Continued below at row 97.</t>
  </si>
  <si>
    <t>FICTIONAL SAMPLE. This packet demonstrates the application's standard document formats using invented planning assumptions. It does not describe a real borrower, completed human review, lender offer, or credit approval. No supplier quote, signed contract, market research, or supporting record is represented as having been obtained.
Projection period: Year 1 · January 1, 2027–December 31, 2027. The first monthly bucket begins exactly on January 1, 2027; expected funding date is 2026-12-15.
Revenue: Year 1 $240,000, Year 2 $300,000, and Year 3 $360,000. Basis: Fictional average account equivalents of 20, 25, and 30, multiplied by $1,000 per month and 12 months. No contracts or demand have been verified.
Year 1 revenue and COGS use the selected gradual ramp (5%, 6%, 7%, 7.5%, 8%, 8.5%, 9%, 9.5%, 9.5%, 10%, 10%, and 10%); Year 2 is allocated evenly.
COGS/direct costs: Year 1 $28,800, Year 2 $36,000, and Year 3 $43,200. Basis: Fictional supplies and consumables equal 12% of sales. Employee and owner compensation appear separately in operating expenses.
Operating expense schedule: Storage and dispatch base ($12,000, $12,360, $12,731); Service vehicle fuel ($4,800, $4,944, $5,092); Utilities at service base ($1,800, $1,854, $1,910); Liability and vehicle coverage ($4,800, $4,944, $5,092); Business licenses and other business taxes ($1,200, 
Continued below at row 99.</t>
  </si>
  <si>
    <t>even). Source: Illustrative planning assumption for this fictional sample; no external supporting record.
No additional owner withdrawals assumed (owner_withdrawals; Year 1 $0, Year 2 $0, Year 3 $0; timing: even). Source: Illustrative planning assumption for this fictional sample; no external supporting record.
Borrower estimate—final lender terms pending. Principal $100,000, rate 9%, term 10 years, calculated monthly payment $1,267, calculated Year 1 debt service $15,204. Source: Fictional 9% annual interest and 120 monthly payments; no lender quote or offer.
Every commercial assumption is unverified because this is a fictional example. Real use would require demand research, quotes, a lease, owner records, tax and accounting treatment, lender terms, and human review of the complete packet.</t>
  </si>
  <si>
    <t xml:space="preserve">$1,236, $1,273); Bookkeeping and professional services ($2,400, $2,472, $2,546); Vehicle and equipment maintenance ($1,800, $1,854, $1,910); Phone internet and scheduling tools ($1,800, $1,854, $1,910); Website and sales outreach budget ($3,600, $3,708, $3,819); No additional owner withdrawals assumed ($0, $0, $0).
Staffing and payroll schedule: Owner manager (1 owner/officer, Month 1 estimated; gross pay $36,000, $37,080, and $38,196; payroll tax/benefit burden $3,600, $3,708, and $3,816); Part time cleaners (2 employees, Month 1 estimated; gross pay $46,800, $48,204, and $49,656; payroll tax/benefit burden $7,020, $7,236, and $7,452); Conditional crew lead (1 employee, Month 13 estimated, conditional; gross pay $0, $34,320, and $35,352; payroll tax/benefit burden $0, $5,148, and $5,304). Hiring conditions: Two cleaners each work 25 hours weekly from Month 1 at $18 per hour. The owner receives $36,000 annually and covers management plus up to 25 weekly field hours during the first-year ramp. A conditional crew lead starts Month 13 at $22 per hour for 30 weekly hours. Annual pay increases are 3% from each role's anniversary. Payroll burdens are illustrative allowances, not statutory tax rates
Debt-service assumption: Borrower estimate—final lender terms pending: $100,000 principal at 9% for 10 years, with a calculated $1,267 monthly payment beginning 2027-01-15. Year 1 interest expense, principal paid, and cash debt service are $8,736, $6,468, and $15,204.
Projection source statement: FICTIONAL SAMPLE. This packet demonstrates the application's standard document formats using invented planning assumptions. It does not describe a real borrower, </t>
  </si>
  <si>
    <t>completed human review, lender offer, or credit approval. No supplier quote, signed contract, market research, or supporting record is represented as having been obtained.
The scenario's main risks are slower sales, staff absences, and higher supply costs. Proposed responses are to preserve reserves, condition the crew-lead hire on workload, document service procedures, and revisit prices before accepting new work.</t>
  </si>
</sst>
</file>

<file path=xl/styles.xml><?xml version="1.0" encoding="utf-8"?>
<styleSheet xmlns="http://schemas.openxmlformats.org/spreadsheetml/2006/main">
  <numFmts count="3">
    <numFmt numFmtId="42" formatCode="_(&quot;$&quot;* #,##0_);_(&quot;$&quot;* \(#,##0\);_(&quot;$&quot;* &quot;-&quot;_);_(@_)"/>
    <numFmt numFmtId="164" formatCode="_(* #,##0_);_(* \(#,##0\);_(* &quot;-&quot;??_);_(@_)"/>
    <numFmt numFmtId="200" formatCode="$#,##0.00;($#,##0.00);-"/>
  </numFmts>
  <fonts count="18">
    <font>
      <sz val="10"/>
      <color rgb="FF000000"/>
      <name val="Arial"/>
    </font>
    <font>
      <sz val="11"/>
      <color theme="1"/>
      <name val="Calibri"/>
    </font>
    <font>
      <b/>
      <sz val="10"/>
      <color theme="1"/>
      <name val="Arial"/>
    </font>
    <font>
      <sz val="10"/>
      <color theme="1"/>
      <name val="Arial"/>
    </font>
    <font>
      <b/>
      <sz val="10"/>
      <color theme="0"/>
      <name val="Arial"/>
    </font>
    <font>
      <b/>
      <sz val="10"/>
      <color rgb="FF000000"/>
      <name val="Arial"/>
    </font>
    <font>
      <sz val="18"/>
      <color theme="0"/>
      <name val="Arial"/>
    </font>
    <font>
      <sz val="10"/>
      <color rgb="FF000000"/>
      <name val="Arial"/>
    </font>
    <font>
      <b/>
      <sz val="11"/>
      <color theme="1"/>
      <name val="Calibri"/>
    </font>
    <font>
      <b/>
      <sz val="11"/>
      <color theme="1"/>
      <name val="Courier New"/>
    </font>
    <font>
      <b/>
      <sz val="7"/>
      <color theme="1"/>
      <name val="Times New Roman"/>
    </font>
    <font>
      <b/>
      <sz val="11"/>
      <color theme="1"/>
      <name val="Calibri"/>
    </font>
    <font>
      <b/>
      <sz val="11"/>
      <color rgb="FF0070C0"/>
      <name val="Calibri"/>
    </font>
    <font>
      <b/>
      <sz val="14"/>
      <color theme="1"/>
      <name val="Calibri"/>
    </font>
    <font>
      <b/>
      <sz val="16"/>
      <color rgb="FFFFFFFF"/>
      <name val="Arial"/>
    </font>
    <font>
      <b/>
      <sz val="10"/>
      <color rgb="FF17365D"/>
      <name val="Arial"/>
    </font>
    <font>
      <b/>
      <sz val="10"/>
      <color rgb="FF274E13"/>
      <name val="Arial"/>
    </font>
    <font>
      <b/>
      <sz val="10"/>
      <color rgb="FFB3261E"/>
      <name val="Arial"/>
    </font>
  </fonts>
  <fills count="15">
    <fill>
      <patternFill patternType="none"/>
    </fill>
    <fill>
      <patternFill patternType="gray125"/>
    </fill>
    <fill>
      <patternFill patternType="solid">
        <fgColor theme="4" tint="0.79998"/>
      </patternFill>
    </fill>
    <fill>
      <patternFill patternType="solid">
        <fgColor theme="4" tint="-0.24998"/>
      </patternFill>
    </fill>
    <fill>
      <patternFill patternType="solid">
        <fgColor theme="8" tint="0.79998"/>
      </patternFill>
    </fill>
    <fill>
      <patternFill patternType="solid">
        <fgColor rgb="FF17365D"/>
      </patternFill>
    </fill>
    <fill>
      <patternFill patternType="solid">
        <fgColor rgb="FFD9EAF7"/>
      </patternFill>
    </fill>
    <fill>
      <patternFill patternType="solid">
        <fgColor rgb="FFE2F0D9"/>
      </patternFill>
    </fill>
    <fill>
      <patternFill patternType="solid">
        <fgColor rgb="FF17365D"/>
      </patternFill>
    </fill>
    <fill>
      <patternFill patternType="solid">
        <fgColor rgb="FFD9EAF7"/>
      </patternFill>
    </fill>
    <fill>
      <patternFill patternType="solid">
        <fgColor rgb="FFE2F0D9"/>
      </patternFill>
    </fill>
    <fill>
      <patternFill patternType="solid">
        <fgColor rgb="FF17365D"/>
      </patternFill>
    </fill>
    <fill>
      <patternFill patternType="solid">
        <fgColor rgb="FFD9EAF7"/>
      </patternFill>
    </fill>
    <fill>
      <patternFill patternType="solid">
        <fgColor rgb="FFE2F0D9"/>
      </patternFill>
    </fill>
    <fill>
      <patternFill patternType="solid">
        <fgColor rgb="FFFCE8E6"/>
      </patternFill>
    </fill>
  </fills>
  <borders count="35">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indexed="64"/>
      </left>
      <right style="thin">
        <color rgb="FF000000"/>
      </right>
      <top style="medium">
        <color indexed="64"/>
      </top>
      <bottom style="medium">
        <color indexed="64"/>
      </bottom>
    </border>
    <border>
      <left style="thin">
        <color rgb="FF000000"/>
      </left>
      <right style="thin">
        <color rgb="FF000000"/>
      </right>
      <top style="medium">
        <color indexed="64"/>
      </top>
      <bottom style="medium">
        <color indexed="64"/>
      </bottom>
    </border>
    <border>
      <left style="thin">
        <color rgb="FF000000"/>
      </left>
      <right style="medium">
        <color indexed="64"/>
      </right>
      <top style="medium">
        <color indexed="64"/>
      </top>
      <bottom style="medium">
        <color indexed="64"/>
      </bottom>
    </border>
    <border>
      <top style="medium">
        <color indexed="64"/>
      </top>
    </border>
    <border>
      <right style="thin">
        <color rgb="FF000000"/>
      </right>
      <top style="medium">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right style="thin">
        <color rgb="FF000000"/>
      </right>
      <top style="thin">
        <color indexed="64"/>
      </top>
      <bottom style="medium">
        <color indexed="64"/>
      </bottom>
    </border>
    <border>
      <right style="thin">
        <color rgb="FF000000"/>
      </right>
      <bottom style="thin">
        <color rgb="FF000000"/>
      </bottom>
    </border>
    <border>
      <left style="thin">
        <color indexed="64"/>
      </left>
      <right style="thin">
        <color indexed="64"/>
      </right>
      <top style="thin">
        <color indexed="64"/>
      </top>
      <bottom style="thin">
        <color indexed="64"/>
      </bottom>
    </border>
    <border>
      <left style="thin">
        <color rgb="FF9FBAD0"/>
      </left>
      <top style="thin">
        <color rgb="FF9FBAD0"/>
      </top>
      <bottom style="thin">
        <color rgb="FF9FBAD0"/>
      </bottom>
    </border>
    <border>
      <top style="thin">
        <color rgb="FF9FBAD0"/>
      </top>
      <bottom style="thin">
        <color rgb="FF9FBAD0"/>
      </bottom>
    </border>
    <border>
      <right style="thin">
        <color rgb="FF9FBAD0"/>
      </right>
      <top style="thin">
        <color rgb="FF9FBAD0"/>
      </top>
      <bottom style="thin">
        <color rgb="FF9FBAD0"/>
      </bottom>
    </border>
    <border>
      <right style="thin">
        <color rgb="FFD9E2F3"/>
      </right>
      <bottom style="thin">
        <color rgb="FFD9E2F3"/>
      </bottom>
    </border>
    <border>
      <left style="thin">
        <color rgb="FFD9E2F3"/>
      </left>
      <right style="thin">
        <color rgb="FFD9E2F3"/>
      </right>
      <bottom style="thin">
        <color rgb="FFD9E2F3"/>
      </bottom>
    </border>
    <border>
      <left style="thin">
        <color rgb="FFD9E2F3"/>
      </left>
      <bottom style="thin">
        <color rgb="FFD9E2F3"/>
      </bottom>
    </border>
    <border>
      <right style="thin">
        <color rgb="FFD9E2F3"/>
      </right>
      <top style="thin">
        <color rgb="FFD9E2F3"/>
      </top>
      <bottom style="thin">
        <color rgb="FFD9E2F3"/>
      </bottom>
    </border>
    <border>
      <left style="thin">
        <color rgb="FFD9E2F3"/>
      </left>
      <right style="thin">
        <color rgb="FFD9E2F3"/>
      </right>
      <top style="thin">
        <color rgb="FFD9E2F3"/>
      </top>
      <bottom style="thin">
        <color rgb="FFD9E2F3"/>
      </bottom>
    </border>
    <border>
      <left style="thin">
        <color rgb="FFD9E2F3"/>
      </left>
      <top style="thin">
        <color rgb="FFD9E2F3"/>
      </top>
      <bottom style="thin">
        <color rgb="FFD9E2F3"/>
      </bottom>
    </border>
    <border>
      <right style="thin">
        <color rgb="FFD9E2F3"/>
      </right>
      <top style="thin">
        <color rgb="FFD9E2F3"/>
      </top>
    </border>
    <border>
      <left style="thin">
        <color rgb="FFD9E2F3"/>
      </left>
      <right style="thin">
        <color rgb="FFD9E2F3"/>
      </right>
      <top style="thin">
        <color rgb="FFD9E2F3"/>
      </top>
    </border>
    <border>
      <left style="thin">
        <color rgb="FFD9E2F3"/>
      </left>
      <top style="thin">
        <color rgb="FFD9E2F3"/>
      </top>
    </border>
    <border>
      <left style="medium">
        <color rgb="FF70AD47"/>
      </left>
      <top style="medium">
        <color rgb="FF70AD47"/>
      </top>
      <bottom style="medium">
        <color rgb="FF70AD47"/>
      </bottom>
    </border>
    <border>
      <top style="medium">
        <color rgb="FF70AD47"/>
      </top>
      <bottom style="medium">
        <color rgb="FF70AD47"/>
      </bottom>
    </border>
    <border>
      <right style="medium">
        <color rgb="FF70AD47"/>
      </right>
      <top style="medium">
        <color rgb="FF70AD47"/>
      </top>
      <bottom style="medium">
        <color rgb="FF70AD47"/>
      </bottom>
    </border>
  </borders>
  <cellStyleXfs count="3">
    <xf numFmtId="0" fontId="0" fillId="0" borderId="0"/>
    <xf numFmtId="9" fontId="7" fillId="0" borderId="0"/>
    <xf numFmtId="0" fontId="1" fillId="0" borderId="0"/>
  </cellStyleXfs>
  <cellXfs count="100">
    <xf numFmtId="0" fontId="0" fillId="0" borderId="0" xfId="0"/>
    <xf numFmtId="0" fontId="2" fillId="0" borderId="0" xfId="0" applyFont="1" applyAlignment="1">
      <alignment horizontal="center"/>
    </xf>
    <xf numFmtId="0" fontId="3" fillId="0" borderId="0" xfId="0" applyFont="1"/>
    <xf numFmtId="0" fontId="3" fillId="0" borderId="4" xfId="0" applyFont="1" applyBorder="1"/>
    <xf numFmtId="42" fontId="3" fillId="0" borderId="5" xfId="0" applyNumberFormat="1" applyFont="1" applyBorder="1"/>
    <xf numFmtId="164" fontId="3" fillId="0" borderId="5" xfId="0" applyNumberFormat="1" applyFont="1" applyBorder="1"/>
    <xf numFmtId="0" fontId="3" fillId="0" borderId="4" xfId="0" applyFont="1" applyBorder="1" applyAlignment="1">
      <alignment horizontal="center"/>
    </xf>
    <xf numFmtId="0" fontId="2" fillId="0" borderId="4" xfId="0" applyFont="1" applyBorder="1" applyAlignment="1">
      <alignment horizontal="left"/>
    </xf>
    <xf numFmtId="0" fontId="3" fillId="0" borderId="4" xfId="0" applyFont="1" applyBorder="1" applyAlignment="1">
      <alignment horizontal="left"/>
    </xf>
    <xf numFmtId="0" fontId="3" fillId="0" borderId="0" xfId="0" applyFont="1" applyAlignment="1">
      <alignment wrapText="1"/>
    </xf>
    <xf numFmtId="0" fontId="2" fillId="0" borderId="0" xfId="0" applyFont="1" applyAlignment="1">
      <alignment wrapText="1"/>
    </xf>
    <xf numFmtId="42" fontId="3" fillId="2" borderId="5" xfId="0" applyNumberFormat="1" applyFont="1" applyFill="1" applyBorder="1"/>
    <xf numFmtId="164" fontId="3" fillId="2" borderId="5" xfId="0" applyNumberFormat="1" applyFont="1" applyFill="1" applyBorder="1"/>
    <xf numFmtId="42" fontId="3" fillId="2" borderId="6" xfId="0" applyNumberFormat="1" applyFont="1" applyFill="1" applyBorder="1"/>
    <xf numFmtId="164" fontId="3" fillId="2" borderId="6" xfId="0" applyNumberFormat="1" applyFont="1" applyFill="1" applyBorder="1"/>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0" borderId="4" xfId="0" applyFont="1" applyBorder="1" applyAlignment="1">
      <alignment horizontal="center"/>
    </xf>
    <xf numFmtId="164" fontId="2" fillId="0" borderId="5" xfId="0" applyNumberFormat="1" applyFont="1" applyBorder="1"/>
    <xf numFmtId="164" fontId="2" fillId="2" borderId="5" xfId="0" applyNumberFormat="1" applyFont="1" applyFill="1" applyBorder="1"/>
    <xf numFmtId="164" fontId="2" fillId="2" borderId="6" xfId="0" applyNumberFormat="1" applyFont="1" applyFill="1" applyBorder="1"/>
    <xf numFmtId="0" fontId="5" fillId="0" borderId="0" xfId="0" applyFont="1"/>
    <xf numFmtId="0" fontId="2" fillId="0" borderId="0" xfId="0" applyFont="1"/>
    <xf numFmtId="0" fontId="3" fillId="0" borderId="7" xfId="0" applyFont="1" applyBorder="1"/>
    <xf numFmtId="164" fontId="3" fillId="0" borderId="8" xfId="0" applyNumberFormat="1" applyFont="1" applyBorder="1"/>
    <xf numFmtId="164" fontId="3" fillId="2" borderId="8" xfId="0" applyNumberFormat="1" applyFont="1" applyFill="1" applyBorder="1"/>
    <xf numFmtId="164" fontId="3" fillId="2" borderId="9" xfId="0" applyNumberFormat="1" applyFont="1" applyFill="1" applyBorder="1"/>
    <xf numFmtId="0" fontId="2" fillId="0" borderId="10" xfId="0" applyFont="1" applyBorder="1" applyAlignment="1">
      <alignment horizontal="center"/>
    </xf>
    <xf numFmtId="42" fontId="2" fillId="0" borderId="11" xfId="0" applyNumberFormat="1" applyFont="1" applyBorder="1"/>
    <xf numFmtId="42" fontId="2" fillId="2" borderId="11" xfId="0" applyNumberFormat="1" applyFont="1" applyFill="1" applyBorder="1"/>
    <xf numFmtId="42" fontId="2" fillId="2" borderId="12" xfId="0" applyNumberFormat="1" applyFont="1" applyFill="1" applyBorder="1"/>
    <xf numFmtId="0" fontId="3" fillId="0" borderId="13" xfId="0" applyFont="1" applyBorder="1"/>
    <xf numFmtId="164" fontId="3" fillId="0" borderId="13" xfId="0" applyNumberFormat="1" applyFont="1" applyBorder="1"/>
    <xf numFmtId="0" fontId="6" fillId="3" borderId="1" xfId="0" applyFont="1" applyFill="1" applyBorder="1" applyAlignment="1">
      <alignment vertical="center" wrapText="1"/>
    </xf>
    <xf numFmtId="9" fontId="4" fillId="3" borderId="14" xfId="1" applyFont="1" applyFill="1" applyBorder="1" applyAlignment="1">
      <alignment horizontal="center" vertical="center" wrapText="1"/>
    </xf>
    <xf numFmtId="9" fontId="3" fillId="2" borderId="15" xfId="1" applyFont="1" applyFill="1" applyBorder="1" applyAlignment="1">
      <alignment horizontal="center"/>
    </xf>
    <xf numFmtId="9" fontId="3" fillId="2" borderId="16" xfId="1" applyFont="1" applyFill="1" applyBorder="1" applyAlignment="1">
      <alignment horizontal="center"/>
    </xf>
    <xf numFmtId="9" fontId="3" fillId="0" borderId="13" xfId="1" applyFont="1" applyBorder="1" applyAlignment="1">
      <alignment horizontal="center"/>
    </xf>
    <xf numFmtId="9" fontId="3" fillId="0" borderId="0" xfId="1" applyFont="1" applyAlignment="1">
      <alignment horizontal="center"/>
    </xf>
    <xf numFmtId="9" fontId="0" fillId="0" borderId="0" xfId="1" applyFont="1" applyAlignment="1">
      <alignment horizontal="center"/>
    </xf>
    <xf numFmtId="9" fontId="3" fillId="2" borderId="18" xfId="1" applyFont="1" applyFill="1" applyBorder="1" applyAlignment="1">
      <alignment horizontal="center"/>
    </xf>
    <xf numFmtId="9" fontId="3" fillId="2" borderId="17" xfId="1" applyFont="1" applyFill="1" applyBorder="1" applyAlignment="1">
      <alignment horizontal="center"/>
    </xf>
    <xf numFmtId="0" fontId="1" fillId="0" borderId="0" xfId="2" applyAlignment="1">
      <alignment horizontal="left" vertical="top" wrapText="1"/>
    </xf>
    <xf numFmtId="0" fontId="8" fillId="0" borderId="0" xfId="2" applyFont="1" applyAlignment="1">
      <alignment horizontal="left" vertical="top" wrapText="1"/>
    </xf>
    <xf numFmtId="0" fontId="1" fillId="0" borderId="0" xfId="2" applyAlignment="1">
      <alignment horizontal="right" vertical="top" wrapText="1"/>
    </xf>
    <xf numFmtId="0" fontId="9" fillId="0" borderId="19" xfId="2" applyFont="1" applyBorder="1" applyAlignment="1">
      <alignment horizontal="left" vertical="top" wrapText="1"/>
    </xf>
    <xf numFmtId="0" fontId="8" fillId="0" borderId="0" xfId="2" applyFont="1" applyAlignment="1">
      <alignment horizontal="left" vertical="top"/>
    </xf>
    <xf numFmtId="0" fontId="9" fillId="0" borderId="0" xfId="2" applyFont="1" applyAlignment="1">
      <alignment horizontal="left" vertical="top" wrapText="1"/>
    </xf>
    <xf numFmtId="0" fontId="8" fillId="0" borderId="0" xfId="2" applyFont="1"/>
    <xf numFmtId="0" fontId="8" fillId="0" borderId="0" xfId="2" applyFont="1" applyAlignment="1">
      <alignment horizontal="right" vertical="top"/>
    </xf>
    <xf numFmtId="0" fontId="8" fillId="0" borderId="0" xfId="2" applyFont="1" applyAlignment="1">
      <alignment horizontal="right" vertical="top" wrapText="1"/>
    </xf>
    <xf numFmtId="0" fontId="11" fillId="0" borderId="0" xfId="2" applyFont="1" applyAlignment="1">
      <alignment horizontal="left" vertical="top" wrapText="1"/>
    </xf>
    <xf numFmtId="0" fontId="8" fillId="4" borderId="0" xfId="2" applyFont="1" applyFill="1" applyAlignment="1">
      <alignment horizontal="left" vertical="top" wrapText="1"/>
    </xf>
    <xf numFmtId="0" fontId="13" fillId="4" borderId="0" xfId="2" applyFont="1" applyFill="1" applyAlignment="1">
      <alignment horizontal="left" vertical="top"/>
    </xf>
    <xf numFmtId="0" fontId="0" fillId="5" borderId="0" xfId="0" applyNumberFormat="1" applyFont="1" applyFill="1" applyBorder="1"/>
    <xf numFmtId="0" fontId="14" fillId="5" borderId="0" xfId="0" applyNumberFormat="1" applyFont="1" applyFill="1" applyBorder="1"/>
    <xf numFmtId="0" fontId="0" fillId="6" borderId="0" xfId="0" applyNumberFormat="1" applyFont="1" applyFill="1" applyBorder="1"/>
    <xf numFmtId="0" fontId="15" fillId="6" borderId="0" xfId="0" applyNumberFormat="1" applyFont="1" applyFill="1" applyBorder="1"/>
    <xf numFmtId="0" fontId="15" fillId="6" borderId="20" xfId="0" applyNumberFormat="1" applyFont="1" applyFill="1" applyBorder="1"/>
    <xf numFmtId="0" fontId="15" fillId="6" borderId="21" xfId="0" applyNumberFormat="1" applyFont="1" applyFill="1" applyBorder="1"/>
    <xf numFmtId="0" fontId="15" fillId="6" borderId="22" xfId="0" applyNumberFormat="1" applyFont="1" applyFill="1" applyBorder="1"/>
    <xf numFmtId="0" fontId="0" fillId="0" borderId="23" xfId="0" applyNumberFormat="1" applyFont="1" applyFill="1" applyBorder="1"/>
    <xf numFmtId="0" fontId="0" fillId="0" borderId="24" xfId="0" applyNumberFormat="1" applyFont="1" applyFill="1" applyBorder="1"/>
    <xf numFmtId="0" fontId="0" fillId="0" borderId="25" xfId="0" applyNumberFormat="1" applyFont="1" applyFill="1" applyBorder="1"/>
    <xf numFmtId="0" fontId="0" fillId="0" borderId="26" xfId="0" applyNumberFormat="1" applyFont="1" applyFill="1" applyBorder="1"/>
    <xf numFmtId="0" fontId="0" fillId="0" borderId="27" xfId="0" applyNumberFormat="1" applyFont="1" applyFill="1" applyBorder="1"/>
    <xf numFmtId="0" fontId="0" fillId="0" borderId="28" xfId="0" applyNumberFormat="1" applyFont="1" applyFill="1" applyBorder="1"/>
    <xf numFmtId="0" fontId="0" fillId="0" borderId="29" xfId="0" applyNumberFormat="1" applyFont="1" applyFill="1" applyBorder="1"/>
    <xf numFmtId="0" fontId="0" fillId="0" borderId="30" xfId="0" applyNumberFormat="1" applyFont="1" applyFill="1" applyBorder="1"/>
    <xf numFmtId="0" fontId="0" fillId="0" borderId="31" xfId="0" applyNumberFormat="1" applyFont="1" applyFill="1" applyBorder="1"/>
    <xf numFmtId="200" fontId="0" fillId="0" borderId="24" xfId="0" applyNumberFormat="1" applyFont="1" applyFill="1" applyBorder="1"/>
    <xf numFmtId="200" fontId="0" fillId="0" borderId="27" xfId="0" applyNumberFormat="1" applyFont="1" applyFill="1" applyBorder="1"/>
    <xf numFmtId="200" fontId="0" fillId="0" borderId="30" xfId="0" applyNumberFormat="1" applyFont="1" applyFill="1" applyBorder="1"/>
    <xf numFmtId="0" fontId="0" fillId="7" borderId="0" xfId="0" applyNumberFormat="1" applyFont="1" applyFill="1" applyBorder="1"/>
    <xf numFmtId="0" fontId="16" fillId="7" borderId="0" xfId="0" applyNumberFormat="1" applyFont="1" applyFill="1" applyBorder="1"/>
    <xf numFmtId="0" fontId="16" fillId="7" borderId="32" xfId="0" applyNumberFormat="1" applyFont="1" applyFill="1" applyBorder="1"/>
    <xf numFmtId="0" fontId="16" fillId="7" borderId="33" xfId="0" applyNumberFormat="1" applyFont="1" applyFill="1" applyBorder="1"/>
    <xf numFmtId="0" fontId="16" fillId="7" borderId="34" xfId="0" applyNumberFormat="1" applyFont="1" applyFill="1" applyBorder="1"/>
    <xf numFmtId="0" fontId="14" fillId="8" borderId="0" xfId="0" applyNumberFormat="1" applyFont="1" applyFill="1" applyBorder="1"/>
    <xf numFmtId="0" fontId="15" fillId="9" borderId="20" xfId="0" applyNumberFormat="1" applyFont="1" applyFill="1" applyBorder="1"/>
    <xf numFmtId="0" fontId="15" fillId="9" borderId="21" xfId="0" applyNumberFormat="1" applyFont="1" applyFill="1" applyBorder="1"/>
    <xf numFmtId="0" fontId="15" fillId="9" borderId="22" xfId="0" applyNumberFormat="1" applyFont="1" applyFill="1" applyBorder="1"/>
    <xf numFmtId="0" fontId="16" fillId="10" borderId="32" xfId="0" applyNumberFormat="1" applyFont="1" applyFill="1" applyBorder="1"/>
    <xf numFmtId="0" fontId="16" fillId="10" borderId="33" xfId="0" applyNumberFormat="1" applyFont="1" applyFill="1" applyBorder="1"/>
    <xf numFmtId="0" fontId="16" fillId="10" borderId="34" xfId="0" applyNumberFormat="1" applyFont="1" applyFill="1" applyBorder="1"/>
    <xf numFmtId="0" fontId="14" fillId="11" borderId="0" xfId="0" applyNumberFormat="1" applyFont="1" applyFill="1" applyBorder="1"/>
    <xf numFmtId="0" fontId="15" fillId="12" borderId="20" xfId="0" applyNumberFormat="1" applyFont="1" applyFill="1" applyBorder="1"/>
    <xf numFmtId="0" fontId="15" fillId="12" borderId="21" xfId="0" applyNumberFormat="1" applyFont="1" applyFill="1" applyBorder="1"/>
    <xf numFmtId="0" fontId="15" fillId="12" borderId="22" xfId="0" applyNumberFormat="1" applyFont="1" applyFill="1" applyBorder="1"/>
    <xf numFmtId="0" fontId="16" fillId="13" borderId="32" xfId="0" applyNumberFormat="1" applyFont="1" applyFill="1" applyBorder="1"/>
    <xf numFmtId="0" fontId="16" fillId="13" borderId="33" xfId="0" applyNumberFormat="1" applyFont="1" applyFill="1" applyBorder="1"/>
    <xf numFmtId="0" fontId="16" fillId="13" borderId="34" xfId="0" applyNumberFormat="1" applyFont="1" applyFill="1" applyBorder="1"/>
    <xf numFmtId="0" fontId="17" fillId="14" borderId="0" xfId="0" applyFont="1" applyFill="1" applyAlignment="1">
      <alignment horizontal="center" vertical="center" wrapText="1"/>
    </xf>
    <xf numFmtId="0" fontId="17" fillId="14" borderId="0" xfId="0" applyFont="1" applyFill="1" applyAlignment="1">
      <alignment vertical="center" wrapText="1"/>
    </xf>
    <xf numFmtId="0" fontId="16" fillId="13" borderId="33" xfId="0" applyNumberFormat="1" applyFont="1" applyFill="1" applyBorder="1" applyAlignment="1">
      <alignment vertical="center" wrapText="1"/>
    </xf>
    <xf numFmtId="0" fontId="15" fillId="12" borderId="20" xfId="0" applyNumberFormat="1" applyFont="1" applyFill="1" applyBorder="1" applyAlignment="1">
      <alignment horizontal="center" vertical="center" wrapText="1"/>
    </xf>
    <xf numFmtId="0" fontId="15" fillId="12" borderId="21" xfId="0" applyNumberFormat="1" applyFont="1" applyFill="1" applyBorder="1" applyAlignment="1">
      <alignment horizontal="center" vertical="center" wrapText="1"/>
    </xf>
    <xf numFmtId="0" fontId="15" fillId="12" borderId="22" xfId="0" applyNumberFormat="1" applyFont="1" applyFill="1" applyBorder="1" applyAlignment="1">
      <alignment horizontal="center" vertical="center" wrapText="1"/>
    </xf>
    <xf numFmtId="0" fontId="0" fillId="6" borderId="26" xfId="0" applyNumberFormat="1" applyFont="1" applyFill="1" applyBorder="1" applyAlignment="1">
      <alignment vertical="center" indent="2"/>
    </xf>
  </cellXfs>
  <cellStyles count="3">
    <cellStyle name="Normal" xfId="0"/>
    <cellStyle name="Normal 2" xfId="2"/>
    <cellStyle name="Percent" xfId="1"/>
  </cellStyles>
</styleSheet>
</file>

<file path=xl/_rels/workbook.xml.rels><?xml version="1.0" encoding="utf-8"?><Relationships xmlns="http://schemas.openxmlformats.org/package/2006/relationships"><Relationship Type="http://schemas.openxmlformats.org/officeDocument/2006/relationships/styles" Target="/xl/styles.xml" Id="R994b0c71cb6e493b" /><Relationship Type="http://schemas.openxmlformats.org/officeDocument/2006/relationships/theme" Target="/xl/theme/theme1.xml" Id="R8abd22de642b4f1c" /><Relationship Type="http://schemas.openxmlformats.org/officeDocument/2006/relationships/sharedStrings" Target="/xl/sharedStrings.xml" Id="R08a36d337e0749f4" /><Relationship Type="http://schemas.openxmlformats.org/officeDocument/2006/relationships/worksheet" Target="/xl/worksheets/sheet1.xml" Id="R2446ba06ac0146a6" /><Relationship Type="http://schemas.openxmlformats.org/officeDocument/2006/relationships/worksheet" Target="/xl/worksheets/sheet2.xml" Id="Rdbb49c0e22df4c68" /><Relationship Type="http://schemas.openxmlformats.org/officeDocument/2006/relationships/worksheet" Target="/xl/worksheets/sheet3.xml" Id="R3ba4aba348d74a4b" /><Relationship Type="http://schemas.openxmlformats.org/officeDocument/2006/relationships/worksheet" Target="/xl/worksheets/sheet4.xml" Id="Rd889019d7ab74195" /><Relationship Type="http://schemas.openxmlformats.org/officeDocument/2006/relationships/worksheet" Target="/xl/worksheets/sheet5.xml" Id="rIdLoanLensCashFlow"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Views>
    <sheetView showGridLines="0" workbookViewId="0">
      <pane ySplit="1" topLeftCell="A2" activePane="bottomLeft" state="frozen"/>
      <selection pane="bottomLeft" activeCell="A2" sqref="A2"/>
    </sheetView>
  </sheetViews>
  <sheetFormatPr defaultColWidth="14.42578125" defaultRowHeight="15"/>
  <cols>
    <col min="1" max="1" width="5.5703125" customWidth="1"/>
    <col min="2" max="2" width="36.8" customWidth="1"/>
    <col min="3" max="15" width="15.2" customWidth="1"/>
    <col min="16" max="16" width="7.28515625" style="40" customWidth="1"/>
    <col min="17" max="17" width="36.8" customWidth="1"/>
    <col min="18" max="30" width="15.2" customWidth="1"/>
    <col min="31" max="31" width="7.28515625" style="40" customWidth="1"/>
    <col min="32" max="32" width="12.7109375" customWidth="1"/>
    <col min="33" max="33" width="7.28515625" style="40" customWidth="1"/>
    <col min="34" max="42" width="8" customWidth="1"/>
  </cols>
  <sheetData>
    <row r="1" ht="76.5" customHeight="1">
      <c r="A1" s="1"/>
      <c r="B1" s="34" t="s">
        <v>0</v>
      </c>
      <c r="C1" s="16" t="s">
        <v>87</v>
      </c>
      <c r="D1" s="16" t="s">
        <v>88</v>
      </c>
      <c r="E1" s="16" t="s">
        <v>89</v>
      </c>
      <c r="F1" s="16" t="s">
        <v>90</v>
      </c>
      <c r="G1" s="16" t="s">
        <v>91</v>
      </c>
      <c r="H1" s="16" t="s">
        <v>92</v>
      </c>
      <c r="I1" s="16" t="s">
        <v>93</v>
      </c>
      <c r="J1" s="16" t="s">
        <v>94</v>
      </c>
      <c r="K1" s="16" t="s">
        <v>95</v>
      </c>
      <c r="L1" s="16" t="s">
        <v>96</v>
      </c>
      <c r="M1" s="16" t="s">
        <v>97</v>
      </c>
      <c r="N1" s="16" t="s">
        <v>98</v>
      </c>
      <c r="O1" s="16" t="s">
        <v>99</v>
      </c>
      <c r="P1" s="35"/>
      <c r="Q1" s="34"/>
      <c r="R1" s="16" t="s">
        <v>100</v>
      </c>
      <c r="S1" s="16" t="s">
        <v>101</v>
      </c>
      <c r="T1" s="16" t="s">
        <v>102</v>
      </c>
      <c r="U1" s="16" t="s">
        <v>103</v>
      </c>
      <c r="V1" s="16" t="s">
        <v>104</v>
      </c>
      <c r="W1" s="16" t="s">
        <v>105</v>
      </c>
      <c r="X1" s="16" t="s">
        <v>106</v>
      </c>
      <c r="Y1" s="16" t="s">
        <v>107</v>
      </c>
      <c r="Z1" s="16" t="s">
        <v>108</v>
      </c>
      <c r="AA1" s="16" t="s">
        <v>109</v>
      </c>
      <c r="AB1" s="16" t="s">
        <v>110</v>
      </c>
      <c r="AC1" s="16" t="s">
        <v>111</v>
      </c>
      <c r="AD1" s="17" t="s">
        <v>112</v>
      </c>
      <c r="AE1" s="35"/>
      <c r="AF1" s="17" t="s">
        <v>113</v>
      </c>
      <c r="AG1" s="35"/>
    </row>
    <row r="2" ht="25.5" customHeight="1">
      <c r="A2" s="1">
        <v>1</v>
      </c>
      <c r="B2" s="3" t="s">
        <v>21</v>
      </c>
      <c r="C2" s="4">
        <v>12000</v>
      </c>
      <c r="D2" s="4">
        <v>14400</v>
      </c>
      <c r="E2" s="4">
        <v>16800</v>
      </c>
      <c r="F2" s="4">
        <v>18000</v>
      </c>
      <c r="G2" s="4">
        <v>19200</v>
      </c>
      <c r="H2" s="4">
        <v>20400</v>
      </c>
      <c r="I2" s="4">
        <v>21600</v>
      </c>
      <c r="J2" s="4">
        <v>22800</v>
      </c>
      <c r="K2" s="4">
        <v>22800</v>
      </c>
      <c r="L2" s="4">
        <v>24000</v>
      </c>
      <c r="M2" s="4">
        <v>24000</v>
      </c>
      <c r="N2" s="4">
        <v>24000</v>
      </c>
      <c r="O2" s="11">
        <f>SUM(C2:N2)</f>
      </c>
      <c r="P2" s="36">
        <f>IF(O2&gt;0,O2/O2,"")</f>
      </c>
      <c r="Q2" s="3" t="s">
        <v>21</v>
      </c>
      <c r="R2" s="4">
        <v>25000</v>
      </c>
      <c r="S2" s="4">
        <v>25000</v>
      </c>
      <c r="T2" s="4">
        <v>25000</v>
      </c>
      <c r="U2" s="4">
        <v>25000</v>
      </c>
      <c r="V2" s="4">
        <v>25000</v>
      </c>
      <c r="W2" s="4">
        <v>25000</v>
      </c>
      <c r="X2" s="4">
        <v>25000</v>
      </c>
      <c r="Y2" s="4">
        <v>25000</v>
      </c>
      <c r="Z2" s="4">
        <v>25000</v>
      </c>
      <c r="AA2" s="4">
        <v>25000</v>
      </c>
      <c r="AB2" s="4">
        <v>25000</v>
      </c>
      <c r="AC2" s="4">
        <v>25000</v>
      </c>
      <c r="AD2" s="13">
        <f>SUM(R2:AC2)</f>
      </c>
      <c r="AE2" s="36">
        <f>IF(AD2&gt;0,AD2/AD2,"")</f>
      </c>
      <c r="AF2" s="13">
        <v>360000</v>
      </c>
      <c r="AG2" s="36">
        <f>IF(AF2&gt;0,AF2/AF2,"")</f>
      </c>
    </row>
    <row r="3" ht="25.5" customHeight="1">
      <c r="A3" s="1">
        <v>2</v>
      </c>
      <c r="B3" s="3" t="s">
        <v>22</v>
      </c>
      <c r="C3" s="5">
        <v>1440</v>
      </c>
      <c r="D3" s="5">
        <v>1728</v>
      </c>
      <c r="E3" s="5">
        <v>2016</v>
      </c>
      <c r="F3" s="5">
        <v>2160</v>
      </c>
      <c r="G3" s="5">
        <v>2304</v>
      </c>
      <c r="H3" s="5">
        <v>2448</v>
      </c>
      <c r="I3" s="5">
        <v>2592</v>
      </c>
      <c r="J3" s="5">
        <v>2736</v>
      </c>
      <c r="K3" s="5">
        <v>2736</v>
      </c>
      <c r="L3" s="5">
        <v>2880</v>
      </c>
      <c r="M3" s="5">
        <v>2880</v>
      </c>
      <c r="N3" s="5">
        <v>2880</v>
      </c>
      <c r="O3" s="11">
        <f>SUM(C3:N3)</f>
      </c>
      <c r="P3" s="36">
        <f>IF(O2&gt;0,O3/O2,"")</f>
      </c>
      <c r="Q3" s="3" t="s">
        <v>22</v>
      </c>
      <c r="R3" s="5">
        <v>3000</v>
      </c>
      <c r="S3" s="5">
        <v>3000</v>
      </c>
      <c r="T3" s="5">
        <v>3000</v>
      </c>
      <c r="U3" s="5">
        <v>3000</v>
      </c>
      <c r="V3" s="5">
        <v>3000</v>
      </c>
      <c r="W3" s="5">
        <v>3000</v>
      </c>
      <c r="X3" s="5">
        <v>3000</v>
      </c>
      <c r="Y3" s="5">
        <v>3000</v>
      </c>
      <c r="Z3" s="5">
        <v>3000</v>
      </c>
      <c r="AA3" s="5">
        <v>3000</v>
      </c>
      <c r="AB3" s="5">
        <v>3000</v>
      </c>
      <c r="AC3" s="5">
        <v>3000</v>
      </c>
      <c r="AD3" s="13">
        <f>SUM(R3:AC3)</f>
      </c>
      <c r="AE3" s="36">
        <f>IF(AD2&gt;0,AD3/AD2,"")</f>
      </c>
      <c r="AF3" s="14">
        <v>43200</v>
      </c>
      <c r="AG3" s="36">
        <f>IF(AF2&gt;0,AF3/AF2,"")</f>
      </c>
    </row>
    <row r="4" s="22" customFormat="1" ht="25.5" customHeight="1">
      <c r="A4" s="1"/>
      <c r="B4" s="18" t="s">
        <v>23</v>
      </c>
      <c r="C4" s="19">
        <f>C2-C3</f>
      </c>
      <c r="D4" s="19">
        <f>D2-D3</f>
      </c>
      <c r="E4" s="19">
        <f>E2-E3</f>
      </c>
      <c r="F4" s="19">
        <f>F2-F3</f>
      </c>
      <c r="G4" s="19">
        <f>G2-G3</f>
      </c>
      <c r="H4" s="19">
        <f>H2-H3</f>
      </c>
      <c r="I4" s="19">
        <f>I2-I3</f>
      </c>
      <c r="J4" s="19">
        <f>J2-J3</f>
      </c>
      <c r="K4" s="19">
        <f>K2-K3</f>
      </c>
      <c r="L4" s="19">
        <f>L2-L3</f>
      </c>
      <c r="M4" s="19">
        <f>M2-M3</f>
      </c>
      <c r="N4" s="19">
        <f>N2-N3</f>
      </c>
      <c r="O4" s="20">
        <f>O2-O3</f>
      </c>
      <c r="P4" s="36">
        <f>IF(O2&gt;0,O4/O2,"")</f>
      </c>
      <c r="Q4" s="18" t="s">
        <v>23</v>
      </c>
      <c r="R4" s="19">
        <f>R2-R3</f>
      </c>
      <c r="S4" s="19">
        <f>S2-S3</f>
      </c>
      <c r="T4" s="19">
        <f>T2-T3</f>
      </c>
      <c r="U4" s="19">
        <f>U2-U3</f>
      </c>
      <c r="V4" s="19">
        <f>V2-V3</f>
      </c>
      <c r="W4" s="19">
        <f>W2-W3</f>
      </c>
      <c r="X4" s="19">
        <f>X2-X3</f>
      </c>
      <c r="Y4" s="19">
        <f>Y2-Y3</f>
      </c>
      <c r="Z4" s="19">
        <f>Z2-Z3</f>
      </c>
      <c r="AA4" s="19">
        <f>AA2-AA3</f>
      </c>
      <c r="AB4" s="19">
        <f>AB2-AB3</f>
      </c>
      <c r="AC4" s="19">
        <f>AC2-AC3</f>
      </c>
      <c r="AD4" s="13">
        <f>AD2-AD3</f>
      </c>
      <c r="AE4" s="36">
        <f>IF(AD2&gt;0,AD4/AD2,"")</f>
      </c>
      <c r="AF4" s="21">
        <f>AF2-AF3</f>
      </c>
      <c r="AG4" s="36">
        <f>IF(AF2&gt;0,AF4/AF2,"")</f>
      </c>
    </row>
    <row r="5" ht="25.5" customHeight="1">
      <c r="A5" s="1"/>
      <c r="B5" s="7" t="s">
        <v>24</v>
      </c>
      <c r="C5" s="5"/>
      <c r="D5" s="5">
        <v>0</v>
      </c>
      <c r="E5" s="5">
        <v>0</v>
      </c>
      <c r="F5" s="5">
        <v>0</v>
      </c>
      <c r="G5" s="5"/>
      <c r="H5" s="5"/>
      <c r="I5" s="5"/>
      <c r="J5" s="5"/>
      <c r="K5" s="5"/>
      <c r="L5" s="5"/>
      <c r="M5" s="5"/>
      <c r="N5" s="5"/>
      <c r="O5" s="12"/>
      <c r="P5" s="36"/>
      <c r="Q5" s="7" t="s">
        <v>24</v>
      </c>
      <c r="R5" s="5"/>
      <c r="S5" s="5">
        <v>0</v>
      </c>
      <c r="T5" s="5">
        <v>0</v>
      </c>
      <c r="U5" s="5">
        <v>0</v>
      </c>
      <c r="V5" s="5"/>
      <c r="W5" s="5"/>
      <c r="X5" s="5"/>
      <c r="Y5" s="5"/>
      <c r="Z5" s="5"/>
      <c r="AA5" s="5"/>
      <c r="AB5" s="5"/>
      <c r="AC5" s="5"/>
      <c r="AD5" s="14"/>
      <c r="AE5" s="36"/>
      <c r="AF5" s="14"/>
      <c r="AG5" s="36"/>
    </row>
    <row r="6" ht="25.5" customHeight="1">
      <c r="A6" s="1">
        <v>3</v>
      </c>
      <c r="B6" s="8" t="s">
        <v>25</v>
      </c>
      <c r="C6" s="5">
        <v>400</v>
      </c>
      <c r="D6" s="5">
        <v>400</v>
      </c>
      <c r="E6" s="5">
        <v>400</v>
      </c>
      <c r="F6" s="5">
        <v>400</v>
      </c>
      <c r="G6" s="5">
        <v>400</v>
      </c>
      <c r="H6" s="5">
        <v>400</v>
      </c>
      <c r="I6" s="5">
        <v>400</v>
      </c>
      <c r="J6" s="5">
        <v>400</v>
      </c>
      <c r="K6" s="5">
        <v>400</v>
      </c>
      <c r="L6" s="5">
        <v>400</v>
      </c>
      <c r="M6" s="5">
        <v>400</v>
      </c>
      <c r="N6" s="5">
        <v>400</v>
      </c>
      <c r="O6" s="12">
        <f>SUM(C6:N6)</f>
      </c>
      <c r="P6" s="36">
        <f>IF(O2&gt;0,O6/O2,"")</f>
      </c>
      <c r="Q6" s="8" t="s">
        <v>25</v>
      </c>
      <c r="R6" s="5">
        <v>412</v>
      </c>
      <c r="S6" s="5">
        <v>412</v>
      </c>
      <c r="T6" s="5">
        <v>412</v>
      </c>
      <c r="U6" s="5">
        <v>412</v>
      </c>
      <c r="V6" s="5">
        <v>412</v>
      </c>
      <c r="W6" s="5">
        <v>412</v>
      </c>
      <c r="X6" s="5">
        <v>412</v>
      </c>
      <c r="Y6" s="5">
        <v>412</v>
      </c>
      <c r="Z6" s="5">
        <v>412</v>
      </c>
      <c r="AA6" s="5">
        <v>412</v>
      </c>
      <c r="AB6" s="5">
        <v>412</v>
      </c>
      <c r="AC6" s="5">
        <v>412</v>
      </c>
      <c r="AD6" s="12">
        <f>SUM(R6:AC6)</f>
      </c>
      <c r="AE6" s="36">
        <f>IF(AD2&gt;0,AD6/AD2,"")</f>
      </c>
      <c r="AF6" s="12">
        <v>5092</v>
      </c>
      <c r="AG6" s="36">
        <f>IF(AF2&gt;0,AF6/AF2,"")</f>
      </c>
    </row>
    <row r="7" ht="25.5" customHeight="1">
      <c r="A7" s="1">
        <v>4</v>
      </c>
      <c r="B7" s="8" t="s">
        <v>26</v>
      </c>
      <c r="C7" s="5">
        <v>1000</v>
      </c>
      <c r="D7" s="5">
        <v>1000</v>
      </c>
      <c r="E7" s="5">
        <v>1000</v>
      </c>
      <c r="F7" s="5">
        <v>1000</v>
      </c>
      <c r="G7" s="5">
        <v>1000</v>
      </c>
      <c r="H7" s="5">
        <v>1000</v>
      </c>
      <c r="I7" s="5">
        <v>1000</v>
      </c>
      <c r="J7" s="5">
        <v>1000</v>
      </c>
      <c r="K7" s="5">
        <v>1000</v>
      </c>
      <c r="L7" s="5">
        <v>1000</v>
      </c>
      <c r="M7" s="5">
        <v>1000</v>
      </c>
      <c r="N7" s="5">
        <v>1000</v>
      </c>
      <c r="O7" s="12">
        <f>SUM(C7:N7)</f>
      </c>
      <c r="P7" s="36">
        <f>IF(O2&gt;0,O7/O2,"")</f>
      </c>
      <c r="Q7" s="8" t="s">
        <v>26</v>
      </c>
      <c r="R7" s="5">
        <v>1030</v>
      </c>
      <c r="S7" s="5">
        <v>1030</v>
      </c>
      <c r="T7" s="5">
        <v>1030</v>
      </c>
      <c r="U7" s="5">
        <v>1030</v>
      </c>
      <c r="V7" s="5">
        <v>1030</v>
      </c>
      <c r="W7" s="5">
        <v>1030</v>
      </c>
      <c r="X7" s="5">
        <v>1030</v>
      </c>
      <c r="Y7" s="5">
        <v>1030</v>
      </c>
      <c r="Z7" s="5">
        <v>1030</v>
      </c>
      <c r="AA7" s="5">
        <v>1030</v>
      </c>
      <c r="AB7" s="5">
        <v>1030</v>
      </c>
      <c r="AC7" s="5">
        <v>1030</v>
      </c>
      <c r="AD7" s="12">
        <f>SUM(R7:AC7)</f>
      </c>
      <c r="AE7" s="36">
        <f>IF(AD2&gt;0,AD7/AD2,"")</f>
      </c>
      <c r="AF7" s="12">
        <v>12731</v>
      </c>
      <c r="AG7" s="36">
        <f>IF(AF2&gt;0,AF7/AF2,"")</f>
      </c>
    </row>
    <row r="8" ht="25.5" customHeight="1">
      <c r="A8" s="1">
        <v>5</v>
      </c>
      <c r="B8" s="8" t="s">
        <v>27</v>
      </c>
      <c r="C8" s="5">
        <v>150</v>
      </c>
      <c r="D8" s="5">
        <v>150</v>
      </c>
      <c r="E8" s="5">
        <v>150</v>
      </c>
      <c r="F8" s="5">
        <v>150</v>
      </c>
      <c r="G8" s="5">
        <v>150</v>
      </c>
      <c r="H8" s="5">
        <v>150</v>
      </c>
      <c r="I8" s="5">
        <v>150</v>
      </c>
      <c r="J8" s="5">
        <v>150</v>
      </c>
      <c r="K8" s="5">
        <v>150</v>
      </c>
      <c r="L8" s="5">
        <v>150</v>
      </c>
      <c r="M8" s="5">
        <v>150</v>
      </c>
      <c r="N8" s="5">
        <v>150</v>
      </c>
      <c r="O8" s="12">
        <f>SUM(C8:N8)</f>
      </c>
      <c r="P8" s="36">
        <f>IF(O2&gt;0,O8/O2,"")</f>
      </c>
      <c r="Q8" s="8" t="s">
        <v>27</v>
      </c>
      <c r="R8" s="5">
        <v>155</v>
      </c>
      <c r="S8" s="5">
        <v>155</v>
      </c>
      <c r="T8" s="5">
        <v>155</v>
      </c>
      <c r="U8" s="5">
        <v>155</v>
      </c>
      <c r="V8" s="5">
        <v>155</v>
      </c>
      <c r="W8" s="5">
        <v>155</v>
      </c>
      <c r="X8" s="5">
        <v>154</v>
      </c>
      <c r="Y8" s="5">
        <v>154</v>
      </c>
      <c r="Z8" s="5">
        <v>154</v>
      </c>
      <c r="AA8" s="5">
        <v>154</v>
      </c>
      <c r="AB8" s="5">
        <v>154</v>
      </c>
      <c r="AC8" s="5">
        <v>154</v>
      </c>
      <c r="AD8" s="12">
        <f>SUM(R8:AC8)</f>
      </c>
      <c r="AE8" s="36">
        <f>IF(AD2&gt;0,AD8/AD2,"")</f>
      </c>
      <c r="AF8" s="14">
        <v>1910</v>
      </c>
      <c r="AG8" s="36">
        <f>IF(AF2&gt;0,AF8/AF2,"")</f>
      </c>
    </row>
    <row r="9" ht="25.5" customHeight="1">
      <c r="A9" s="1">
        <v>6</v>
      </c>
      <c r="B9" s="8" t="s">
        <v>28</v>
      </c>
      <c r="C9" s="5">
        <v>400</v>
      </c>
      <c r="D9" s="5">
        <v>400</v>
      </c>
      <c r="E9" s="5">
        <v>400</v>
      </c>
      <c r="F9" s="5">
        <v>400</v>
      </c>
      <c r="G9" s="5">
        <v>400</v>
      </c>
      <c r="H9" s="5">
        <v>400</v>
      </c>
      <c r="I9" s="5">
        <v>400</v>
      </c>
      <c r="J9" s="5">
        <v>400</v>
      </c>
      <c r="K9" s="5">
        <v>400</v>
      </c>
      <c r="L9" s="5">
        <v>400</v>
      </c>
      <c r="M9" s="5">
        <v>400</v>
      </c>
      <c r="N9" s="5">
        <v>400</v>
      </c>
      <c r="O9" s="12">
        <f>SUM(C9:N9)</f>
      </c>
      <c r="P9" s="36">
        <f>IF(O2&gt;0,O9/O2,"")</f>
      </c>
      <c r="Q9" s="8" t="s">
        <v>28</v>
      </c>
      <c r="R9" s="5">
        <v>412</v>
      </c>
      <c r="S9" s="5">
        <v>412</v>
      </c>
      <c r="T9" s="5">
        <v>412</v>
      </c>
      <c r="U9" s="5">
        <v>412</v>
      </c>
      <c r="V9" s="5">
        <v>412</v>
      </c>
      <c r="W9" s="5">
        <v>412</v>
      </c>
      <c r="X9" s="5">
        <v>412</v>
      </c>
      <c r="Y9" s="5">
        <v>412</v>
      </c>
      <c r="Z9" s="5">
        <v>412</v>
      </c>
      <c r="AA9" s="5">
        <v>412</v>
      </c>
      <c r="AB9" s="5">
        <v>412</v>
      </c>
      <c r="AC9" s="5">
        <v>412</v>
      </c>
      <c r="AD9" s="12">
        <f>SUM(R9:AC9)</f>
      </c>
      <c r="AE9" s="36">
        <f>IF(AD2&gt;0,AD9/AD2,"")</f>
      </c>
      <c r="AF9" s="12">
        <v>5092</v>
      </c>
      <c r="AG9" s="36">
        <f>IF(AF2&gt;0,AF9/AF2,"")</f>
      </c>
    </row>
    <row r="10" ht="25.5" customHeight="1">
      <c r="A10" s="1">
        <v>7</v>
      </c>
      <c r="B10" s="8" t="s">
        <v>29</v>
      </c>
      <c r="C10" s="5">
        <v>100</v>
      </c>
      <c r="D10" s="5">
        <v>100</v>
      </c>
      <c r="E10" s="5">
        <v>100</v>
      </c>
      <c r="F10" s="5">
        <v>100</v>
      </c>
      <c r="G10" s="5">
        <v>100</v>
      </c>
      <c r="H10" s="5">
        <v>100</v>
      </c>
      <c r="I10" s="5">
        <v>100</v>
      </c>
      <c r="J10" s="5">
        <v>100</v>
      </c>
      <c r="K10" s="5">
        <v>100</v>
      </c>
      <c r="L10" s="5">
        <v>100</v>
      </c>
      <c r="M10" s="5">
        <v>100</v>
      </c>
      <c r="N10" s="5">
        <v>100</v>
      </c>
      <c r="O10" s="12">
        <f>SUM(C10:N10)</f>
      </c>
      <c r="P10" s="36">
        <f>IF(O2&gt;0,O10/O2,"")</f>
      </c>
      <c r="Q10" s="8" t="s">
        <v>29</v>
      </c>
      <c r="R10" s="5">
        <v>103</v>
      </c>
      <c r="S10" s="5">
        <v>103</v>
      </c>
      <c r="T10" s="5">
        <v>103</v>
      </c>
      <c r="U10" s="5">
        <v>103</v>
      </c>
      <c r="V10" s="5">
        <v>103</v>
      </c>
      <c r="W10" s="5">
        <v>103</v>
      </c>
      <c r="X10" s="5">
        <v>103</v>
      </c>
      <c r="Y10" s="5">
        <v>103</v>
      </c>
      <c r="Z10" s="5">
        <v>103</v>
      </c>
      <c r="AA10" s="5">
        <v>103</v>
      </c>
      <c r="AB10" s="5">
        <v>103</v>
      </c>
      <c r="AC10" s="5">
        <v>103</v>
      </c>
      <c r="AD10" s="12">
        <f>SUM(R10:AC10)</f>
      </c>
      <c r="AE10" s="36">
        <f>IF(AD2&gt;0,AD10/AD2,"")</f>
      </c>
      <c r="AF10" s="14">
        <v>1273</v>
      </c>
      <c r="AG10" s="36">
        <f>IF(AF2&gt;0,AF10/AF2,"")</f>
      </c>
    </row>
    <row r="11" ht="25.5" customHeight="1">
      <c r="A11" s="1">
        <v>8</v>
      </c>
      <c r="B11" s="8" t="s">
        <v>30</v>
      </c>
      <c r="C11" s="5">
        <v>200</v>
      </c>
      <c r="D11" s="5">
        <v>200</v>
      </c>
      <c r="E11" s="5">
        <v>200</v>
      </c>
      <c r="F11" s="5">
        <v>200</v>
      </c>
      <c r="G11" s="5">
        <v>200</v>
      </c>
      <c r="H11" s="5">
        <v>200</v>
      </c>
      <c r="I11" s="5">
        <v>200</v>
      </c>
      <c r="J11" s="5">
        <v>200</v>
      </c>
      <c r="K11" s="5">
        <v>200</v>
      </c>
      <c r="L11" s="5">
        <v>200</v>
      </c>
      <c r="M11" s="5">
        <v>200</v>
      </c>
      <c r="N11" s="5">
        <v>200</v>
      </c>
      <c r="O11" s="12">
        <f>SUM(C11:N11)</f>
      </c>
      <c r="P11" s="36">
        <f>IF(O2&gt;0,O11/O2,"")</f>
      </c>
      <c r="Q11" s="8" t="s">
        <v>30</v>
      </c>
      <c r="R11" s="5">
        <v>206</v>
      </c>
      <c r="S11" s="5">
        <v>206</v>
      </c>
      <c r="T11" s="5">
        <v>206</v>
      </c>
      <c r="U11" s="5">
        <v>206</v>
      </c>
      <c r="V11" s="5">
        <v>206</v>
      </c>
      <c r="W11" s="5">
        <v>206</v>
      </c>
      <c r="X11" s="5">
        <v>206</v>
      </c>
      <c r="Y11" s="5">
        <v>206</v>
      </c>
      <c r="Z11" s="5">
        <v>206</v>
      </c>
      <c r="AA11" s="5">
        <v>206</v>
      </c>
      <c r="AB11" s="5">
        <v>206</v>
      </c>
      <c r="AC11" s="5">
        <v>206</v>
      </c>
      <c r="AD11" s="12">
        <f>SUM(R11:AC11)</f>
      </c>
      <c r="AE11" s="36">
        <f>IF(AD2&gt;0,AD11/AD2,"")</f>
      </c>
      <c r="AF11" s="12">
        <v>2546</v>
      </c>
      <c r="AG11" s="36">
        <f>IF(AF2&gt;0,AF11/AF2,"")</f>
      </c>
    </row>
    <row r="12" ht="25.5" customHeight="1">
      <c r="A12" s="1">
        <v>9</v>
      </c>
      <c r="B12" s="8" t="s">
        <v>31</v>
      </c>
      <c r="C12" s="5">
        <v>150</v>
      </c>
      <c r="D12" s="5">
        <v>150</v>
      </c>
      <c r="E12" s="5">
        <v>150</v>
      </c>
      <c r="F12" s="5">
        <v>150</v>
      </c>
      <c r="G12" s="5">
        <v>150</v>
      </c>
      <c r="H12" s="5">
        <v>150</v>
      </c>
      <c r="I12" s="5">
        <v>150</v>
      </c>
      <c r="J12" s="5">
        <v>150</v>
      </c>
      <c r="K12" s="5">
        <v>150</v>
      </c>
      <c r="L12" s="5">
        <v>150</v>
      </c>
      <c r="M12" s="5">
        <v>150</v>
      </c>
      <c r="N12" s="5">
        <v>150</v>
      </c>
      <c r="O12" s="12">
        <f>SUM(C12:N12)</f>
      </c>
      <c r="P12" s="36">
        <f>IF(O2&gt;0,O12/O2,"")</f>
      </c>
      <c r="Q12" s="8" t="s">
        <v>31</v>
      </c>
      <c r="R12" s="5">
        <v>155</v>
      </c>
      <c r="S12" s="5">
        <v>155</v>
      </c>
      <c r="T12" s="5">
        <v>155</v>
      </c>
      <c r="U12" s="5">
        <v>155</v>
      </c>
      <c r="V12" s="5">
        <v>155</v>
      </c>
      <c r="W12" s="5">
        <v>155</v>
      </c>
      <c r="X12" s="5">
        <v>154</v>
      </c>
      <c r="Y12" s="5">
        <v>154</v>
      </c>
      <c r="Z12" s="5">
        <v>154</v>
      </c>
      <c r="AA12" s="5">
        <v>154</v>
      </c>
      <c r="AB12" s="5">
        <v>154</v>
      </c>
      <c r="AC12" s="5">
        <v>154</v>
      </c>
      <c r="AD12" s="12">
        <f>SUM(R12:AC12)</f>
      </c>
      <c r="AE12" s="36">
        <f>IF(AD2&gt;0,AD12/AD2,"")</f>
      </c>
      <c r="AF12" s="14">
        <v>1910</v>
      </c>
      <c r="AG12" s="36">
        <f>IF(AF2&gt;0,AF12/AF2,"")</f>
      </c>
    </row>
    <row r="13" ht="25.5" customHeight="1">
      <c r="A13" s="1">
        <v>10</v>
      </c>
      <c r="B13" s="8" t="s">
        <v>32</v>
      </c>
      <c r="C13" s="5">
        <v>150</v>
      </c>
      <c r="D13" s="5">
        <v>150</v>
      </c>
      <c r="E13" s="5">
        <v>150</v>
      </c>
      <c r="F13" s="5">
        <v>150</v>
      </c>
      <c r="G13" s="5">
        <v>150</v>
      </c>
      <c r="H13" s="5">
        <v>150</v>
      </c>
      <c r="I13" s="5">
        <v>150</v>
      </c>
      <c r="J13" s="5">
        <v>150</v>
      </c>
      <c r="K13" s="5">
        <v>150</v>
      </c>
      <c r="L13" s="5">
        <v>150</v>
      </c>
      <c r="M13" s="5">
        <v>150</v>
      </c>
      <c r="N13" s="5">
        <v>150</v>
      </c>
      <c r="O13" s="12">
        <f>SUM(C13:N13)</f>
      </c>
      <c r="P13" s="36">
        <f>IF(O2&gt;0,O13/O2,"")</f>
      </c>
      <c r="Q13" s="8" t="s">
        <v>32</v>
      </c>
      <c r="R13" s="5">
        <v>155</v>
      </c>
      <c r="S13" s="5">
        <v>155</v>
      </c>
      <c r="T13" s="5">
        <v>155</v>
      </c>
      <c r="U13" s="5">
        <v>155</v>
      </c>
      <c r="V13" s="5">
        <v>155</v>
      </c>
      <c r="W13" s="5">
        <v>155</v>
      </c>
      <c r="X13" s="5">
        <v>154</v>
      </c>
      <c r="Y13" s="5">
        <v>154</v>
      </c>
      <c r="Z13" s="5">
        <v>154</v>
      </c>
      <c r="AA13" s="5">
        <v>154</v>
      </c>
      <c r="AB13" s="5">
        <v>154</v>
      </c>
      <c r="AC13" s="5">
        <v>154</v>
      </c>
      <c r="AD13" s="12">
        <f>SUM(R13:AC13)</f>
      </c>
      <c r="AE13" s="36">
        <f>IF(AD2&gt;0,AD13/AD2,"")</f>
      </c>
      <c r="AF13" s="14">
        <v>1910</v>
      </c>
      <c r="AG13" s="36">
        <f>IF(AF2&gt;0,AF13/AF2,"")</f>
      </c>
    </row>
    <row r="14" ht="25.5" customHeight="1">
      <c r="A14" s="1">
        <v>11</v>
      </c>
      <c r="B14" s="8" t="s">
        <v>33</v>
      </c>
      <c r="C14" s="5">
        <v>0</v>
      </c>
      <c r="D14" s="5">
        <v>0</v>
      </c>
      <c r="E14" s="5">
        <v>0</v>
      </c>
      <c r="F14" s="5">
        <v>0</v>
      </c>
      <c r="G14" s="5">
        <v>0</v>
      </c>
      <c r="H14" s="5">
        <v>0</v>
      </c>
      <c r="I14" s="5">
        <v>0</v>
      </c>
      <c r="J14" s="5">
        <v>0</v>
      </c>
      <c r="K14" s="5">
        <v>0</v>
      </c>
      <c r="L14" s="5">
        <v>0</v>
      </c>
      <c r="M14" s="5">
        <v>0</v>
      </c>
      <c r="N14" s="5">
        <v>0</v>
      </c>
      <c r="O14" s="12">
        <f>SUM(C14:N14)</f>
      </c>
      <c r="P14" s="36">
        <f>IF(O2&gt;0,O14/O2,"")</f>
      </c>
      <c r="Q14" s="8" t="s">
        <v>33</v>
      </c>
      <c r="R14" s="5">
        <v>0</v>
      </c>
      <c r="S14" s="5">
        <v>0</v>
      </c>
      <c r="T14" s="5">
        <v>0</v>
      </c>
      <c r="U14" s="5">
        <v>0</v>
      </c>
      <c r="V14" s="5">
        <v>0</v>
      </c>
      <c r="W14" s="5">
        <v>0</v>
      </c>
      <c r="X14" s="5">
        <v>0</v>
      </c>
      <c r="Y14" s="5">
        <v>0</v>
      </c>
      <c r="Z14" s="5">
        <v>0</v>
      </c>
      <c r="AA14" s="5">
        <v>0</v>
      </c>
      <c r="AB14" s="5">
        <v>0</v>
      </c>
      <c r="AC14" s="5">
        <v>0</v>
      </c>
      <c r="AD14" s="12">
        <f>SUM(R14:AC14)</f>
      </c>
      <c r="AE14" s="36">
        <f>IF(AD2&gt;0,AD14/AD2,"")</f>
      </c>
      <c r="AF14" s="12">
        <v>0</v>
      </c>
      <c r="AG14" s="36">
        <f>IF(AF2&gt;0,AF14/AF2,"")</f>
      </c>
    </row>
    <row r="15" ht="25.5" customHeight="1">
      <c r="A15" s="1">
        <v>12</v>
      </c>
      <c r="B15" s="8" t="s">
        <v>34</v>
      </c>
      <c r="C15" s="5">
        <v>3000</v>
      </c>
      <c r="D15" s="5">
        <v>3000</v>
      </c>
      <c r="E15" s="5">
        <v>3000</v>
      </c>
      <c r="F15" s="5">
        <v>3000</v>
      </c>
      <c r="G15" s="5">
        <v>3000</v>
      </c>
      <c r="H15" s="5">
        <v>3000</v>
      </c>
      <c r="I15" s="5">
        <v>3000</v>
      </c>
      <c r="J15" s="5">
        <v>3000</v>
      </c>
      <c r="K15" s="5">
        <v>3000</v>
      </c>
      <c r="L15" s="5">
        <v>3000</v>
      </c>
      <c r="M15" s="5">
        <v>3000</v>
      </c>
      <c r="N15" s="5">
        <v>3000</v>
      </c>
      <c r="O15" s="12">
        <f>SUM(C15:N15)</f>
      </c>
      <c r="P15" s="36">
        <f>IF(O2&gt;0,O15/O2,"")</f>
      </c>
      <c r="Q15" s="8" t="s">
        <v>34</v>
      </c>
      <c r="R15" s="5">
        <v>3090</v>
      </c>
      <c r="S15" s="5">
        <v>3090</v>
      </c>
      <c r="T15" s="5">
        <v>3090</v>
      </c>
      <c r="U15" s="5">
        <v>3090</v>
      </c>
      <c r="V15" s="5">
        <v>3090</v>
      </c>
      <c r="W15" s="5">
        <v>3090</v>
      </c>
      <c r="X15" s="5">
        <v>3090</v>
      </c>
      <c r="Y15" s="5">
        <v>3090</v>
      </c>
      <c r="Z15" s="5">
        <v>3090</v>
      </c>
      <c r="AA15" s="5">
        <v>3090</v>
      </c>
      <c r="AB15" s="5">
        <v>3090</v>
      </c>
      <c r="AC15" s="5">
        <v>3090</v>
      </c>
      <c r="AD15" s="12">
        <f>SUM(R15:AC15)</f>
      </c>
      <c r="AE15" s="36">
        <f>IF(AD2&gt;0,AD15/AD2,"")</f>
      </c>
      <c r="AF15" s="12">
        <v>38196</v>
      </c>
      <c r="AG15" s="36">
        <f>IF(AF2&gt;0,AF15/AF2,"")</f>
      </c>
    </row>
    <row r="16" ht="25.5" customHeight="1">
      <c r="A16" s="1">
        <v>12</v>
      </c>
      <c r="B16" s="8" t="s">
        <v>35</v>
      </c>
      <c r="C16" s="5">
        <v>3900</v>
      </c>
      <c r="D16" s="5">
        <v>3900</v>
      </c>
      <c r="E16" s="5">
        <v>3900</v>
      </c>
      <c r="F16" s="5">
        <v>3900</v>
      </c>
      <c r="G16" s="5">
        <v>3900</v>
      </c>
      <c r="H16" s="5">
        <v>3900</v>
      </c>
      <c r="I16" s="5">
        <v>3900</v>
      </c>
      <c r="J16" s="5">
        <v>3900</v>
      </c>
      <c r="K16" s="5">
        <v>3900</v>
      </c>
      <c r="L16" s="5">
        <v>3900</v>
      </c>
      <c r="M16" s="5">
        <v>3900</v>
      </c>
      <c r="N16" s="5">
        <v>3900</v>
      </c>
      <c r="O16" s="12">
        <f>SUM(C16:N16)</f>
      </c>
      <c r="P16" s="36">
        <f>IF(O2&gt;0,O16/O2,"")</f>
      </c>
      <c r="Q16" s="8" t="s">
        <v>35</v>
      </c>
      <c r="R16" s="5">
        <v>6877</v>
      </c>
      <c r="S16" s="5">
        <v>6877</v>
      </c>
      <c r="T16" s="5">
        <v>6877</v>
      </c>
      <c r="U16" s="5">
        <v>6877</v>
      </c>
      <c r="V16" s="5">
        <v>6877</v>
      </c>
      <c r="W16" s="5">
        <v>6877</v>
      </c>
      <c r="X16" s="5">
        <v>6877</v>
      </c>
      <c r="Y16" s="5">
        <v>6877</v>
      </c>
      <c r="Z16" s="5">
        <v>6877</v>
      </c>
      <c r="AA16" s="5">
        <v>6877</v>
      </c>
      <c r="AB16" s="5">
        <v>6877</v>
      </c>
      <c r="AC16" s="5">
        <v>6877</v>
      </c>
      <c r="AD16" s="12">
        <f>SUM(R16:AC16)</f>
      </c>
      <c r="AE16" s="36">
        <f>IF(AD2&gt;0,AD16/AD2,"")</f>
      </c>
      <c r="AF16" s="12">
        <v>85008</v>
      </c>
      <c r="AG16" s="36">
        <f>IF(AF2&gt;0,AF16/AF2,"")</f>
      </c>
    </row>
    <row r="17" ht="25.5" customHeight="1">
      <c r="A17" s="1">
        <v>13</v>
      </c>
      <c r="B17" s="8" t="s">
        <v>36</v>
      </c>
      <c r="C17" s="5">
        <v>0</v>
      </c>
      <c r="D17" s="5">
        <v>0</v>
      </c>
      <c r="E17" s="5">
        <v>0</v>
      </c>
      <c r="F17" s="5">
        <v>0</v>
      </c>
      <c r="G17" s="5">
        <v>0</v>
      </c>
      <c r="H17" s="5">
        <v>0</v>
      </c>
      <c r="I17" s="5">
        <v>0</v>
      </c>
      <c r="J17" s="5">
        <v>0</v>
      </c>
      <c r="K17" s="5">
        <v>0</v>
      </c>
      <c r="L17" s="5">
        <v>0</v>
      </c>
      <c r="M17" s="5">
        <v>0</v>
      </c>
      <c r="N17" s="5">
        <v>0</v>
      </c>
      <c r="O17" s="12">
        <f>SUM(C17:N17)</f>
      </c>
      <c r="P17" s="36">
        <f>IF(O2&gt;0,O17/O2,"")</f>
      </c>
      <c r="Q17" s="8" t="s">
        <v>36</v>
      </c>
      <c r="R17" s="5">
        <v>0</v>
      </c>
      <c r="S17" s="5">
        <v>0</v>
      </c>
      <c r="T17" s="5">
        <v>0</v>
      </c>
      <c r="U17" s="5">
        <v>0</v>
      </c>
      <c r="V17" s="5">
        <v>0</v>
      </c>
      <c r="W17" s="5">
        <v>0</v>
      </c>
      <c r="X17" s="5">
        <v>0</v>
      </c>
      <c r="Y17" s="5">
        <v>0</v>
      </c>
      <c r="Z17" s="5">
        <v>0</v>
      </c>
      <c r="AA17" s="5">
        <v>0</v>
      </c>
      <c r="AB17" s="5">
        <v>0</v>
      </c>
      <c r="AC17" s="5">
        <v>0</v>
      </c>
      <c r="AD17" s="12">
        <f>SUM(R17:AC17)</f>
      </c>
      <c r="AE17" s="36">
        <f>IF(AD2&gt;0,AD17/AD2,"")</f>
      </c>
      <c r="AF17" s="12">
        <v>0</v>
      </c>
      <c r="AG17" s="36">
        <f>IF(AF2&gt;0,AF17/AF2,"")</f>
      </c>
    </row>
    <row r="18" ht="25.5" customHeight="1">
      <c r="A18" s="1">
        <v>14</v>
      </c>
      <c r="B18" s="8" t="s">
        <v>37</v>
      </c>
      <c r="C18" s="5">
        <v>750</v>
      </c>
      <c r="D18" s="5">
        <v>746</v>
      </c>
      <c r="E18" s="5">
        <v>742</v>
      </c>
      <c r="F18" s="5">
        <v>738</v>
      </c>
      <c r="G18" s="5">
        <v>734</v>
      </c>
      <c r="H18" s="5">
        <v>730</v>
      </c>
      <c r="I18" s="5">
        <v>726</v>
      </c>
      <c r="J18" s="5">
        <v>722</v>
      </c>
      <c r="K18" s="5">
        <v>718</v>
      </c>
      <c r="L18" s="5">
        <v>714</v>
      </c>
      <c r="M18" s="5">
        <v>710</v>
      </c>
      <c r="N18" s="5">
        <v>706</v>
      </c>
      <c r="O18" s="12">
        <f>SUM(C18:N18)</f>
      </c>
      <c r="P18" s="36">
        <f>IF(O2&gt;0,O18/O2,"")</f>
      </c>
      <c r="Q18" s="8" t="s">
        <v>37</v>
      </c>
      <c r="R18" s="5">
        <v>702</v>
      </c>
      <c r="S18" s="5">
        <v>697</v>
      </c>
      <c r="T18" s="5">
        <v>693</v>
      </c>
      <c r="U18" s="5">
        <v>689</v>
      </c>
      <c r="V18" s="5">
        <v>684</v>
      </c>
      <c r="W18" s="5">
        <v>680</v>
      </c>
      <c r="X18" s="5">
        <v>676</v>
      </c>
      <c r="Y18" s="5">
        <v>671</v>
      </c>
      <c r="Z18" s="5">
        <v>667</v>
      </c>
      <c r="AA18" s="5">
        <v>662</v>
      </c>
      <c r="AB18" s="5">
        <v>658</v>
      </c>
      <c r="AC18" s="5">
        <v>653</v>
      </c>
      <c r="AD18" s="12">
        <f>SUM(R18:AC18)</f>
      </c>
      <c r="AE18" s="36">
        <f>IF(AD2&gt;0,AD18/AD2,"")</f>
      </c>
      <c r="AF18" s="12">
        <v>7465</v>
      </c>
      <c r="AG18" s="36">
        <f>IF(AF2&gt;0,AF18/AF2,"")</f>
      </c>
    </row>
    <row r="19" ht="25.5" customHeight="1">
      <c r="A19" s="1">
        <v>15</v>
      </c>
      <c r="B19" s="8" t="s">
        <v>38</v>
      </c>
      <c r="C19" s="5">
        <v>885</v>
      </c>
      <c r="D19" s="5">
        <v>885</v>
      </c>
      <c r="E19" s="5">
        <v>885</v>
      </c>
      <c r="F19" s="5">
        <v>885</v>
      </c>
      <c r="G19" s="5">
        <v>885</v>
      </c>
      <c r="H19" s="5">
        <v>885</v>
      </c>
      <c r="I19" s="5">
        <v>885</v>
      </c>
      <c r="J19" s="5">
        <v>885</v>
      </c>
      <c r="K19" s="5">
        <v>885</v>
      </c>
      <c r="L19" s="5">
        <v>885</v>
      </c>
      <c r="M19" s="5">
        <v>885</v>
      </c>
      <c r="N19" s="5">
        <v>885</v>
      </c>
      <c r="O19" s="12">
        <f>SUM(C19:N19)</f>
      </c>
      <c r="P19" s="36">
        <f>IF(O2&gt;0,O19/O2,"")</f>
      </c>
      <c r="Q19" s="8" t="s">
        <v>38</v>
      </c>
      <c r="R19" s="5">
        <v>1341</v>
      </c>
      <c r="S19" s="5">
        <v>1341</v>
      </c>
      <c r="T19" s="5">
        <v>1341</v>
      </c>
      <c r="U19" s="5">
        <v>1341</v>
      </c>
      <c r="V19" s="5">
        <v>1341</v>
      </c>
      <c r="W19" s="5">
        <v>1341</v>
      </c>
      <c r="X19" s="5">
        <v>1341</v>
      </c>
      <c r="Y19" s="5">
        <v>1341</v>
      </c>
      <c r="Z19" s="5">
        <v>1341</v>
      </c>
      <c r="AA19" s="5">
        <v>1341</v>
      </c>
      <c r="AB19" s="5">
        <v>1341</v>
      </c>
      <c r="AC19" s="5">
        <v>1341</v>
      </c>
      <c r="AD19" s="12">
        <f>SUM(R19:AC19)</f>
      </c>
      <c r="AE19" s="36">
        <f>IF(AD2&gt;0,AD19/AD2,"")</f>
      </c>
      <c r="AF19" s="12">
        <v>16572</v>
      </c>
      <c r="AG19" s="36">
        <f>IF(AF2&gt;0,AF19/AF2,"")</f>
      </c>
    </row>
    <row r="20" ht="25.5" customHeight="1">
      <c r="A20" s="1">
        <v>16</v>
      </c>
      <c r="B20" s="8" t="s">
        <v>39</v>
      </c>
      <c r="C20" s="5">
        <v>300</v>
      </c>
      <c r="D20" s="5">
        <v>300</v>
      </c>
      <c r="E20" s="5">
        <v>300</v>
      </c>
      <c r="F20" s="5">
        <v>300</v>
      </c>
      <c r="G20" s="5">
        <v>300</v>
      </c>
      <c r="H20" s="5">
        <v>300</v>
      </c>
      <c r="I20" s="5">
        <v>300</v>
      </c>
      <c r="J20" s="5">
        <v>300</v>
      </c>
      <c r="K20" s="5">
        <v>300</v>
      </c>
      <c r="L20" s="5">
        <v>300</v>
      </c>
      <c r="M20" s="5">
        <v>300</v>
      </c>
      <c r="N20" s="5">
        <v>300</v>
      </c>
      <c r="O20" s="12">
        <f>SUM(C20:N20)</f>
      </c>
      <c r="P20" s="36">
        <f>IF(O2&gt;0,O20/O2,"")</f>
      </c>
      <c r="Q20" s="8" t="s">
        <v>39</v>
      </c>
      <c r="R20" s="5">
        <v>309</v>
      </c>
      <c r="S20" s="5">
        <v>309</v>
      </c>
      <c r="T20" s="5">
        <v>309</v>
      </c>
      <c r="U20" s="5">
        <v>309</v>
      </c>
      <c r="V20" s="5">
        <v>309</v>
      </c>
      <c r="W20" s="5">
        <v>309</v>
      </c>
      <c r="X20" s="5">
        <v>309</v>
      </c>
      <c r="Y20" s="5">
        <v>309</v>
      </c>
      <c r="Z20" s="5">
        <v>309</v>
      </c>
      <c r="AA20" s="5">
        <v>309</v>
      </c>
      <c r="AB20" s="5">
        <v>309</v>
      </c>
      <c r="AC20" s="5">
        <v>309</v>
      </c>
      <c r="AD20" s="12">
        <f>SUM(R20:AC20)</f>
      </c>
      <c r="AE20" s="36">
        <f>IF(AD2&gt;0,AD20/AD2,"")</f>
      </c>
      <c r="AF20" s="12">
        <v>3819</v>
      </c>
      <c r="AG20" s="36">
        <f>IF(AF2&gt;0,AF20/AF2,"")</f>
      </c>
    </row>
    <row r="21" ht="25.5" customHeight="1">
      <c r="A21" s="1"/>
      <c r="B21" s="6" t="s">
        <v>40</v>
      </c>
      <c r="C21" s="5">
        <f>SUM(C6:C20)</f>
      </c>
      <c r="D21" s="5">
        <f>SUM(D6:D20)</f>
      </c>
      <c r="E21" s="5">
        <f>SUM(E6:E20)</f>
      </c>
      <c r="F21" s="5">
        <f>SUM(F6:F20)</f>
      </c>
      <c r="G21" s="5">
        <f>SUM(G6:G20)</f>
      </c>
      <c r="H21" s="5">
        <f>SUM(H6:H20)</f>
      </c>
      <c r="I21" s="5">
        <f>SUM(I6:I20)</f>
      </c>
      <c r="J21" s="5">
        <f>SUM(J6:J20)</f>
      </c>
      <c r="K21" s="5">
        <f>SUM(K6:K20)</f>
      </c>
      <c r="L21" s="5">
        <f>SUM(L6:L20)</f>
      </c>
      <c r="M21" s="5">
        <f>SUM(M6:M20)</f>
      </c>
      <c r="N21" s="5">
        <f>SUM(N6:N20)</f>
      </c>
      <c r="O21" s="12">
        <f>SUM(O6:O20)</f>
      </c>
      <c r="P21" s="36">
        <f>IF(O2&gt;0,O21/O2,"")</f>
      </c>
      <c r="Q21" s="6" t="s">
        <v>40</v>
      </c>
      <c r="R21" s="5">
        <f>SUM(R6:R20)</f>
      </c>
      <c r="S21" s="5">
        <f>SUM(S6:S20)</f>
      </c>
      <c r="T21" s="5">
        <f>SUM(T6:T20)</f>
      </c>
      <c r="U21" s="5">
        <f>SUM(U6:U20)</f>
      </c>
      <c r="V21" s="5">
        <f>SUM(V6:V20)</f>
      </c>
      <c r="W21" s="5">
        <f>SUM(W6:W20)</f>
      </c>
      <c r="X21" s="5">
        <f>SUM(X6:X20)</f>
      </c>
      <c r="Y21" s="5">
        <f>SUM(Y6:Y20)</f>
      </c>
      <c r="Z21" s="5">
        <f>SUM(Z6:Z20)</f>
      </c>
      <c r="AA21" s="5">
        <f>SUM(AA6:AA20)</f>
      </c>
      <c r="AB21" s="5">
        <f>SUM(AB6:AB20)</f>
      </c>
      <c r="AC21" s="5">
        <f>SUM(AC6:AC20)</f>
      </c>
      <c r="AD21" s="14">
        <f>SUM(AD6:AD20)</f>
      </c>
      <c r="AE21" s="36">
        <f>IF(AD2&gt;0,AD21/AD2,"")</f>
      </c>
      <c r="AF21" s="14">
        <f>SUM(AF6:AF20)</f>
      </c>
      <c r="AG21" s="36">
        <f>IF(AF2&gt;0,AF21/AF2,"")</f>
      </c>
    </row>
    <row r="22" ht="25.5" customHeight="1">
      <c r="A22" s="1"/>
      <c r="B22" s="6" t="s">
        <v>41</v>
      </c>
      <c r="C22" s="5">
        <f>C4-C21</f>
      </c>
      <c r="D22" s="5">
        <f>D4-D21</f>
      </c>
      <c r="E22" s="5">
        <f>E4-E21</f>
      </c>
      <c r="F22" s="5">
        <f>F4-F21</f>
      </c>
      <c r="G22" s="5">
        <f>G4-G21</f>
      </c>
      <c r="H22" s="5">
        <f>H4-H21</f>
      </c>
      <c r="I22" s="5">
        <f>I4-I21</f>
      </c>
      <c r="J22" s="5">
        <f>J4-J21</f>
      </c>
      <c r="K22" s="5">
        <f>K4-K21</f>
      </c>
      <c r="L22" s="5">
        <f>L4-L21</f>
      </c>
      <c r="M22" s="5">
        <f>M4-M21</f>
      </c>
      <c r="N22" s="5">
        <f>N4-N21</f>
      </c>
      <c r="O22" s="12">
        <f>O4-O21</f>
      </c>
      <c r="P22" s="37">
        <f>IF(O2&gt;0,O22/O2,"")</f>
      </c>
      <c r="Q22" s="6" t="s">
        <v>41</v>
      </c>
      <c r="R22" s="5">
        <f>R4-R21</f>
      </c>
      <c r="S22" s="5">
        <f>S4-S21</f>
      </c>
      <c r="T22" s="5">
        <f>T4-T21</f>
      </c>
      <c r="U22" s="5">
        <f>U4-U21</f>
      </c>
      <c r="V22" s="5">
        <f>V4-V21</f>
      </c>
      <c r="W22" s="5">
        <f>W4-W21</f>
      </c>
      <c r="X22" s="5">
        <f>X4-X21</f>
      </c>
      <c r="Y22" s="5">
        <f>Y4-Y21</f>
      </c>
      <c r="Z22" s="5">
        <f>Z4-Z21</f>
      </c>
      <c r="AA22" s="5">
        <f>AA4-AA21</f>
      </c>
      <c r="AB22" s="5">
        <f>AB4-AB21</f>
      </c>
      <c r="AC22" s="5">
        <f>AC4-AC21</f>
      </c>
      <c r="AD22" s="14">
        <f>AD4-AD21</f>
      </c>
      <c r="AE22" s="37">
        <f>IF(AD2&gt;0,AD22/AD2,"")</f>
      </c>
      <c r="AF22" s="14">
        <f>AF4-AF21</f>
      </c>
      <c r="AG22" s="37">
        <f>IF(AF2&gt;0,AF22/AF2,"")</f>
      </c>
    </row>
    <row r="23" ht="25.5" customHeight="1">
      <c r="A23" s="1">
        <v>17</v>
      </c>
      <c r="B23" s="24" t="s">
        <v>42</v>
      </c>
      <c r="C23" s="25">
        <v>0</v>
      </c>
      <c r="D23" s="25">
        <v>0</v>
      </c>
      <c r="E23" s="25">
        <v>0</v>
      </c>
      <c r="F23" s="25">
        <v>0</v>
      </c>
      <c r="G23" s="25">
        <v>0</v>
      </c>
      <c r="H23" s="25">
        <v>0</v>
      </c>
      <c r="I23" s="25">
        <v>0</v>
      </c>
      <c r="J23" s="25">
        <v>0</v>
      </c>
      <c r="K23" s="25">
        <v>0</v>
      </c>
      <c r="L23" s="25">
        <v>0</v>
      </c>
      <c r="M23" s="25">
        <v>0</v>
      </c>
      <c r="N23" s="25">
        <v>0</v>
      </c>
      <c r="O23" s="26">
        <f>SUM(C23:N23)</f>
      </c>
      <c r="P23" s="42">
        <f>IF(O2&gt;0,O23/O2,"")</f>
      </c>
      <c r="Q23" s="24" t="s">
        <v>42</v>
      </c>
      <c r="R23" s="25">
        <v>0</v>
      </c>
      <c r="S23" s="25">
        <v>0</v>
      </c>
      <c r="T23" s="25">
        <v>0</v>
      </c>
      <c r="U23" s="25">
        <v>0</v>
      </c>
      <c r="V23" s="25">
        <v>0</v>
      </c>
      <c r="W23" s="25">
        <v>0</v>
      </c>
      <c r="X23" s="25">
        <v>0</v>
      </c>
      <c r="Y23" s="25">
        <v>0</v>
      </c>
      <c r="Z23" s="25">
        <v>0</v>
      </c>
      <c r="AA23" s="25">
        <v>0</v>
      </c>
      <c r="AB23" s="25">
        <v>0</v>
      </c>
      <c r="AC23" s="25">
        <v>0</v>
      </c>
      <c r="AD23" s="14">
        <f>SUM(R23:AC23)</f>
      </c>
      <c r="AE23" s="42">
        <f>IF(AD2&gt;0,AD23/AD2,"")</f>
      </c>
      <c r="AF23" s="27">
        <v>0</v>
      </c>
      <c r="AG23" s="42">
        <f>IF(AF2&gt;0,AF23/AF2,"")</f>
      </c>
    </row>
    <row r="24" s="22" customFormat="1" ht="25.5" customHeight="1">
      <c r="A24" s="1"/>
      <c r="B24" s="28" t="s">
        <v>43</v>
      </c>
      <c r="C24" s="29">
        <f>C22-C23</f>
      </c>
      <c r="D24" s="29">
        <f>D22-D23</f>
      </c>
      <c r="E24" s="29">
        <f>E22-E23</f>
      </c>
      <c r="F24" s="29">
        <f>F22-F23</f>
      </c>
      <c r="G24" s="29">
        <f>G22-G23</f>
      </c>
      <c r="H24" s="29">
        <f>H22-H23</f>
      </c>
      <c r="I24" s="29">
        <f>I22-I23</f>
      </c>
      <c r="J24" s="29">
        <f>J22-J23</f>
      </c>
      <c r="K24" s="29">
        <f>K22-K23</f>
      </c>
      <c r="L24" s="29">
        <f>L22-L23</f>
      </c>
      <c r="M24" s="29">
        <f>M22-M23</f>
      </c>
      <c r="N24" s="29">
        <f>N22-N23</f>
      </c>
      <c r="O24" s="30">
        <f>O22-O23</f>
      </c>
      <c r="P24" s="41">
        <f>IF(O2&gt;0,O24/O2,"")</f>
      </c>
      <c r="Q24" s="28" t="s">
        <v>43</v>
      </c>
      <c r="R24" s="29">
        <f>R22-R23</f>
      </c>
      <c r="S24" s="29">
        <f>S22-S23</f>
      </c>
      <c r="T24" s="29">
        <f>T22-T23</f>
      </c>
      <c r="U24" s="29">
        <f>U22-U23</f>
      </c>
      <c r="V24" s="29">
        <f>V22-V23</f>
      </c>
      <c r="W24" s="29">
        <f>W22-W23</f>
      </c>
      <c r="X24" s="29">
        <f>X22-X23</f>
      </c>
      <c r="Y24" s="29">
        <f>Y22-Y23</f>
      </c>
      <c r="Z24" s="29">
        <f>Z22-Z23</f>
      </c>
      <c r="AA24" s="29">
        <f>AA22-AA23</f>
      </c>
      <c r="AB24" s="29">
        <f>AB22-AB23</f>
      </c>
      <c r="AC24" s="29">
        <f>AC22-AC23</f>
      </c>
      <c r="AD24" s="14">
        <f>AD22-AD23</f>
      </c>
      <c r="AE24" s="41">
        <f>IF(AD2&gt;0,AD24/AD2,"")</f>
      </c>
      <c r="AF24" s="31">
        <f>AF22-AF23</f>
      </c>
      <c r="AG24" s="41">
        <f>IF(AF2&gt;0,AF24/AF2,"")</f>
      </c>
      <c r="AH24" s="23"/>
      <c r="AI24" s="23"/>
      <c r="AJ24" s="23"/>
      <c r="AK24" s="23"/>
      <c r="AL24" s="23"/>
      <c r="AM24" s="23"/>
      <c r="AN24" s="23"/>
      <c r="AO24" s="23"/>
      <c r="AP24" s="23"/>
    </row>
    <row r="25" ht="25.5" customHeight="1">
      <c r="A25" s="1"/>
      <c r="B25" s="32"/>
      <c r="C25" s="33"/>
      <c r="D25" s="33"/>
      <c r="E25" s="33"/>
      <c r="F25" s="33"/>
      <c r="G25" s="33"/>
      <c r="H25" s="33"/>
      <c r="I25" s="33"/>
      <c r="J25" s="33"/>
      <c r="K25" s="33"/>
      <c r="L25" s="33"/>
      <c r="M25" s="33"/>
      <c r="N25" s="33"/>
      <c r="O25" s="33"/>
      <c r="P25" s="38"/>
      <c r="Q25" s="32"/>
      <c r="R25" s="33"/>
      <c r="S25" s="33"/>
      <c r="T25" s="33"/>
      <c r="U25" s="33"/>
      <c r="V25" s="33"/>
      <c r="W25" s="33"/>
      <c r="X25" s="33"/>
      <c r="Y25" s="33"/>
      <c r="Z25" s="33"/>
      <c r="AA25" s="33"/>
      <c r="AB25" s="33"/>
      <c r="AC25" s="33"/>
      <c r="AD25" s="33"/>
      <c r="AE25" s="38"/>
      <c r="AF25" s="33"/>
      <c r="AG25" s="38"/>
    </row>
    <row r="26" ht="12.75" customHeight="1">
      <c r="A26" s="1"/>
      <c r="O26" s="2"/>
      <c r="P26" s="39"/>
      <c r="AD26" s="2"/>
      <c r="AE26" s="39"/>
      <c r="AF26" s="2"/>
      <c r="AG26" s="39"/>
    </row>
    <row r="27" ht="12.75" customHeight="1">
      <c r="A27" s="1"/>
      <c r="O27" s="2"/>
      <c r="P27" s="39"/>
      <c r="AD27" s="2"/>
      <c r="AE27" s="39"/>
      <c r="AF27" s="2"/>
      <c r="AG27" s="39"/>
    </row>
    <row r="28" ht="12.75" customHeight="1">
      <c r="A28" s="1"/>
      <c r="O28" s="2"/>
      <c r="P28" s="39"/>
      <c r="AD28" s="2"/>
      <c r="AE28" s="39"/>
      <c r="AF28" s="2"/>
      <c r="AG28" s="39"/>
    </row>
    <row r="29" ht="12.75" customHeight="1">
      <c r="A29" s="1"/>
      <c r="O29" s="2"/>
      <c r="P29" s="39"/>
      <c r="AD29" s="2"/>
      <c r="AE29" s="39"/>
      <c r="AF29" s="2"/>
      <c r="AG29" s="39"/>
    </row>
    <row r="30" ht="12.75" customHeight="1">
      <c r="A30" s="1"/>
      <c r="O30" s="2"/>
      <c r="P30" s="39"/>
      <c r="AD30" s="2"/>
      <c r="AE30" s="39"/>
      <c r="AF30" s="2"/>
      <c r="AG30" s="39"/>
    </row>
    <row r="31" ht="12.75" customHeight="1">
      <c r="A31" s="1"/>
      <c r="O31" s="2"/>
      <c r="P31" s="39"/>
      <c r="AD31" s="2"/>
      <c r="AE31" s="39"/>
      <c r="AF31" s="2"/>
      <c r="AG31" s="39"/>
    </row>
    <row r="32" ht="12.75" customHeight="1">
      <c r="A32" s="1"/>
      <c r="O32" s="2"/>
      <c r="P32" s="39"/>
      <c r="AD32" s="2"/>
      <c r="AE32" s="39"/>
      <c r="AF32" s="2"/>
      <c r="AG32" s="39"/>
    </row>
    <row r="33" ht="12.75" customHeight="1">
      <c r="A33" s="1"/>
      <c r="O33" s="2"/>
      <c r="P33" s="39"/>
      <c r="AD33" s="2"/>
      <c r="AE33" s="39"/>
      <c r="AF33" s="2"/>
      <c r="AG33" s="39"/>
    </row>
    <row r="34" ht="12.75" customHeight="1">
      <c r="A34" s="1"/>
      <c r="O34" s="2"/>
      <c r="P34" s="39"/>
      <c r="AD34" s="2"/>
      <c r="AE34" s="39"/>
      <c r="AF34" s="2"/>
      <c r="AG34" s="39"/>
    </row>
    <row r="35" ht="12.75" customHeight="1">
      <c r="A35" s="1"/>
      <c r="O35" s="2"/>
      <c r="P35" s="39"/>
      <c r="AD35" s="2"/>
      <c r="AE35" s="39"/>
      <c r="AF35" s="2"/>
      <c r="AG35" s="39"/>
    </row>
    <row r="36" ht="12.75" customHeight="1">
      <c r="A36" s="1"/>
      <c r="O36" s="2"/>
      <c r="P36" s="39"/>
      <c r="AD36" s="2"/>
      <c r="AE36" s="39"/>
      <c r="AF36" s="2"/>
      <c r="AG36" s="39"/>
    </row>
    <row r="37" ht="12.75" customHeight="1">
      <c r="A37" s="1"/>
      <c r="O37" s="2"/>
      <c r="P37" s="39"/>
      <c r="AD37" s="2"/>
      <c r="AE37" s="39"/>
      <c r="AF37" s="2"/>
      <c r="AG37" s="39"/>
    </row>
    <row r="38" ht="12.75" customHeight="1">
      <c r="A38" s="1"/>
      <c r="O38" s="2"/>
      <c r="P38" s="39"/>
      <c r="AD38" s="2"/>
      <c r="AE38" s="39"/>
      <c r="AF38" s="2"/>
      <c r="AG38" s="39"/>
    </row>
    <row r="39" ht="12.75" customHeight="1">
      <c r="A39" s="1"/>
      <c r="O39" s="2"/>
      <c r="P39" s="39"/>
      <c r="AD39" s="2"/>
      <c r="AE39" s="39"/>
      <c r="AF39" s="2"/>
      <c r="AG39" s="39"/>
    </row>
    <row r="40" ht="12.75" customHeight="1">
      <c r="A40" s="1"/>
      <c r="O40" s="2"/>
      <c r="P40" s="39"/>
      <c r="AD40" s="2"/>
      <c r="AE40" s="39"/>
      <c r="AF40" s="2"/>
      <c r="AG40" s="39"/>
    </row>
    <row r="41" ht="12.75" customHeight="1">
      <c r="A41" s="1"/>
      <c r="O41" s="2"/>
      <c r="P41" s="39"/>
      <c r="AD41" s="2"/>
      <c r="AE41" s="39"/>
      <c r="AF41" s="2"/>
      <c r="AG41" s="39"/>
    </row>
    <row r="42" ht="12.75" customHeight="1">
      <c r="A42" s="1"/>
      <c r="O42" s="2"/>
      <c r="P42" s="39"/>
      <c r="AD42" s="2"/>
      <c r="AE42" s="39"/>
      <c r="AF42" s="2"/>
      <c r="AG42" s="39"/>
    </row>
    <row r="43" ht="12.75" customHeight="1">
      <c r="A43" s="1"/>
      <c r="O43" s="2"/>
      <c r="P43" s="39"/>
      <c r="AD43" s="2"/>
      <c r="AE43" s="39"/>
      <c r="AF43" s="2"/>
      <c r="AG43" s="39"/>
    </row>
    <row r="44" ht="12.75" customHeight="1">
      <c r="A44" s="1"/>
      <c r="O44" s="2"/>
      <c r="P44" s="39"/>
      <c r="AD44" s="2"/>
      <c r="AE44" s="39"/>
      <c r="AF44" s="2"/>
      <c r="AG44" s="39"/>
    </row>
    <row r="45" ht="12.75" customHeight="1">
      <c r="A45" s="1"/>
      <c r="O45" s="2"/>
      <c r="P45" s="39"/>
      <c r="AD45" s="2"/>
      <c r="AE45" s="39"/>
      <c r="AF45" s="2"/>
      <c r="AG45" s="39"/>
    </row>
    <row r="46" ht="12.75" customHeight="1">
      <c r="A46" s="1"/>
      <c r="O46" s="2"/>
      <c r="P46" s="39"/>
      <c r="AD46" s="2"/>
      <c r="AE46" s="39"/>
      <c r="AF46" s="2"/>
      <c r="AG46" s="39"/>
    </row>
    <row r="47" ht="12.75" customHeight="1">
      <c r="A47" s="1"/>
      <c r="O47" s="2"/>
      <c r="P47" s="39"/>
      <c r="AD47" s="2"/>
      <c r="AE47" s="39"/>
      <c r="AF47" s="2"/>
      <c r="AG47" s="39"/>
    </row>
    <row r="48" ht="12.75" customHeight="1">
      <c r="A48" s="1"/>
      <c r="O48" s="2"/>
      <c r="P48" s="39"/>
      <c r="AD48" s="2"/>
      <c r="AE48" s="39"/>
      <c r="AF48" s="2"/>
      <c r="AG48" s="39"/>
    </row>
    <row r="49" ht="12.75" customHeight="1">
      <c r="A49" s="1"/>
      <c r="O49" s="2"/>
      <c r="P49" s="39"/>
      <c r="AD49" s="2"/>
      <c r="AE49" s="39"/>
      <c r="AF49" s="2"/>
      <c r="AG49" s="39"/>
    </row>
    <row r="50" ht="12.75" customHeight="1">
      <c r="A50" s="1"/>
      <c r="O50" s="2"/>
      <c r="P50" s="39"/>
      <c r="AD50" s="2"/>
      <c r="AE50" s="39"/>
      <c r="AF50" s="2"/>
      <c r="AG50" s="39"/>
    </row>
    <row r="51" ht="12.75" customHeight="1">
      <c r="A51" s="1"/>
      <c r="O51" s="2"/>
      <c r="P51" s="39"/>
      <c r="AD51" s="2"/>
      <c r="AE51" s="39"/>
      <c r="AF51" s="2"/>
      <c r="AG51" s="39"/>
    </row>
    <row r="52" ht="12.75" customHeight="1">
      <c r="A52" s="1"/>
      <c r="O52" s="2"/>
      <c r="P52" s="39"/>
      <c r="AD52" s="2"/>
      <c r="AE52" s="39"/>
      <c r="AF52" s="2"/>
      <c r="AG52" s="39"/>
    </row>
    <row r="53" ht="12.75" customHeight="1">
      <c r="A53" s="1"/>
      <c r="O53" s="2"/>
      <c r="P53" s="39"/>
      <c r="AD53" s="2"/>
      <c r="AE53" s="39"/>
      <c r="AF53" s="2"/>
      <c r="AG53" s="39"/>
    </row>
    <row r="54" ht="12.75" customHeight="1">
      <c r="A54" s="1"/>
      <c r="O54" s="2"/>
      <c r="P54" s="39"/>
      <c r="AD54" s="2"/>
      <c r="AE54" s="39"/>
      <c r="AF54" s="2"/>
      <c r="AG54" s="39"/>
    </row>
    <row r="55" ht="12.75" customHeight="1">
      <c r="A55" s="1"/>
      <c r="O55" s="2"/>
      <c r="P55" s="39"/>
      <c r="AD55" s="2"/>
      <c r="AE55" s="39"/>
      <c r="AF55" s="2"/>
      <c r="AG55" s="39"/>
    </row>
    <row r="56" ht="12.75" customHeight="1">
      <c r="A56" s="1"/>
      <c r="O56" s="2"/>
      <c r="P56" s="39"/>
      <c r="AD56" s="2"/>
      <c r="AE56" s="39"/>
      <c r="AF56" s="2"/>
      <c r="AG56" s="39"/>
    </row>
    <row r="57" ht="12.75" customHeight="1">
      <c r="A57" s="1"/>
      <c r="O57" s="2"/>
      <c r="P57" s="39"/>
      <c r="AD57" s="2"/>
      <c r="AE57" s="39"/>
      <c r="AF57" s="2"/>
      <c r="AG57" s="39"/>
    </row>
    <row r="58" ht="12.75" customHeight="1">
      <c r="A58" s="1"/>
      <c r="O58" s="2"/>
      <c r="P58" s="39"/>
      <c r="AD58" s="2"/>
      <c r="AE58" s="39"/>
      <c r="AF58" s="2"/>
      <c r="AG58" s="39"/>
    </row>
    <row r="59" ht="12.75" customHeight="1">
      <c r="A59" s="1"/>
      <c r="O59" s="2"/>
      <c r="P59" s="39"/>
      <c r="AD59" s="2"/>
      <c r="AE59" s="39"/>
      <c r="AF59" s="2"/>
      <c r="AG59" s="39"/>
    </row>
    <row r="60" ht="12.75" customHeight="1">
      <c r="A60" s="1"/>
      <c r="O60" s="2"/>
      <c r="P60" s="39"/>
      <c r="AD60" s="2"/>
      <c r="AE60" s="39"/>
      <c r="AF60" s="2"/>
      <c r="AG60" s="39"/>
    </row>
    <row r="61" ht="12.75" customHeight="1">
      <c r="A61" s="1"/>
      <c r="O61" s="2"/>
      <c r="P61" s="39"/>
      <c r="AD61" s="2"/>
      <c r="AE61" s="39"/>
      <c r="AF61" s="2"/>
      <c r="AG61" s="39"/>
    </row>
    <row r="62" ht="12.75" customHeight="1">
      <c r="A62" s="1"/>
      <c r="O62" s="2"/>
      <c r="P62" s="39"/>
      <c r="AD62" s="2"/>
      <c r="AE62" s="39"/>
      <c r="AF62" s="2"/>
      <c r="AG62" s="39"/>
    </row>
    <row r="63" ht="12.75" customHeight="1">
      <c r="A63" s="1"/>
      <c r="O63" s="2"/>
      <c r="P63" s="39"/>
      <c r="AD63" s="2"/>
      <c r="AE63" s="39"/>
      <c r="AF63" s="2"/>
      <c r="AG63" s="39"/>
    </row>
    <row r="64" ht="12.75" customHeight="1">
      <c r="A64" s="1"/>
      <c r="O64" s="2"/>
      <c r="P64" s="39"/>
      <c r="AD64" s="2"/>
      <c r="AE64" s="39"/>
      <c r="AF64" s="2"/>
      <c r="AG64" s="39"/>
    </row>
    <row r="65" ht="12.75" customHeight="1">
      <c r="A65" s="1"/>
      <c r="O65" s="2"/>
      <c r="P65" s="39"/>
      <c r="AD65" s="2"/>
      <c r="AE65" s="39"/>
      <c r="AF65" s="2"/>
      <c r="AG65" s="39"/>
    </row>
    <row r="66" ht="12.75" customHeight="1">
      <c r="A66" s="1"/>
      <c r="O66" s="2"/>
      <c r="P66" s="39"/>
      <c r="AD66" s="2"/>
      <c r="AE66" s="39"/>
      <c r="AF66" s="2"/>
      <c r="AG66" s="39"/>
    </row>
    <row r="67" ht="12.75" customHeight="1">
      <c r="A67" s="1"/>
      <c r="O67" s="2"/>
      <c r="P67" s="39"/>
      <c r="AD67" s="2"/>
      <c r="AE67" s="39"/>
      <c r="AF67" s="2"/>
      <c r="AG67" s="39"/>
    </row>
    <row r="68" ht="12.75" customHeight="1">
      <c r="A68" s="1"/>
      <c r="O68" s="2"/>
      <c r="P68" s="39"/>
      <c r="AD68" s="2"/>
      <c r="AE68" s="39"/>
      <c r="AF68" s="2"/>
      <c r="AG68" s="39"/>
    </row>
    <row r="69" ht="12.75" customHeight="1">
      <c r="A69" s="1"/>
      <c r="O69" s="2"/>
      <c r="P69" s="39"/>
      <c r="AD69" s="2"/>
      <c r="AE69" s="39"/>
      <c r="AF69" s="2"/>
      <c r="AG69" s="39"/>
    </row>
    <row r="70" ht="12.75" customHeight="1">
      <c r="A70" s="1"/>
      <c r="O70" s="2"/>
      <c r="P70" s="39"/>
      <c r="AD70" s="2"/>
      <c r="AE70" s="39"/>
      <c r="AF70" s="2"/>
      <c r="AG70" s="39"/>
    </row>
    <row r="71" ht="12.75" customHeight="1">
      <c r="A71" s="1"/>
      <c r="O71" s="2"/>
      <c r="P71" s="39"/>
      <c r="AD71" s="2"/>
      <c r="AE71" s="39"/>
      <c r="AF71" s="2"/>
      <c r="AG71" s="39"/>
    </row>
    <row r="72" ht="12.75" customHeight="1">
      <c r="A72" s="1"/>
      <c r="O72" s="2"/>
      <c r="P72" s="39"/>
      <c r="AD72" s="2"/>
      <c r="AE72" s="39"/>
      <c r="AF72" s="2"/>
      <c r="AG72" s="39"/>
    </row>
    <row r="73" ht="12.75" customHeight="1">
      <c r="A73" s="1"/>
      <c r="O73" s="2"/>
      <c r="P73" s="39"/>
      <c r="AD73" s="2"/>
      <c r="AE73" s="39"/>
      <c r="AF73" s="2"/>
      <c r="AG73" s="39"/>
    </row>
    <row r="74" ht="12.75" customHeight="1">
      <c r="A74" s="1"/>
      <c r="O74" s="2"/>
      <c r="P74" s="39"/>
      <c r="AD74" s="2"/>
      <c r="AE74" s="39"/>
      <c r="AF74" s="2"/>
      <c r="AG74" s="39"/>
    </row>
    <row r="75" ht="12.75" customHeight="1">
      <c r="A75" s="1"/>
      <c r="O75" s="2"/>
      <c r="P75" s="39"/>
      <c r="AD75" s="2"/>
      <c r="AE75" s="39"/>
      <c r="AF75" s="2"/>
      <c r="AG75" s="39"/>
    </row>
    <row r="76" ht="12.75" customHeight="1">
      <c r="A76" s="1"/>
      <c r="O76" s="2"/>
      <c r="P76" s="39"/>
      <c r="AD76" s="2"/>
      <c r="AE76" s="39"/>
      <c r="AF76" s="2"/>
      <c r="AG76" s="39"/>
    </row>
    <row r="77" ht="12.75" customHeight="1">
      <c r="A77" s="1"/>
      <c r="O77" s="2"/>
      <c r="P77" s="39"/>
      <c r="AD77" s="2"/>
      <c r="AE77" s="39"/>
      <c r="AF77" s="2"/>
      <c r="AG77" s="39"/>
    </row>
    <row r="78" ht="12.75" customHeight="1">
      <c r="A78" s="1"/>
      <c r="O78" s="2"/>
      <c r="P78" s="39"/>
      <c r="AD78" s="2"/>
      <c r="AE78" s="39"/>
      <c r="AF78" s="2"/>
      <c r="AG78" s="39"/>
    </row>
    <row r="79" ht="12.75" customHeight="1">
      <c r="A79" s="1"/>
      <c r="O79" s="2"/>
      <c r="P79" s="39"/>
      <c r="AD79" s="2"/>
      <c r="AE79" s="39"/>
      <c r="AF79" s="2"/>
      <c r="AG79" s="39"/>
    </row>
    <row r="80" ht="12.75" customHeight="1">
      <c r="A80" s="1"/>
      <c r="O80" s="2"/>
      <c r="P80" s="39"/>
      <c r="AD80" s="2"/>
      <c r="AE80" s="39"/>
      <c r="AF80" s="2"/>
      <c r="AG80" s="39"/>
    </row>
    <row r="81" ht="12.75" customHeight="1">
      <c r="A81" s="1"/>
      <c r="O81" s="2"/>
      <c r="P81" s="39"/>
      <c r="AD81" s="2"/>
      <c r="AE81" s="39"/>
      <c r="AF81" s="2"/>
      <c r="AG81" s="39"/>
    </row>
    <row r="82" ht="12.75" customHeight="1">
      <c r="A82" s="1"/>
      <c r="O82" s="2"/>
      <c r="P82" s="39"/>
      <c r="AD82" s="2"/>
      <c r="AE82" s="39"/>
      <c r="AF82" s="2"/>
      <c r="AG82" s="39"/>
    </row>
    <row r="83" ht="12.75" customHeight="1">
      <c r="A83" s="1"/>
      <c r="O83" s="2"/>
      <c r="P83" s="39"/>
      <c r="AD83" s="2"/>
      <c r="AE83" s="39"/>
      <c r="AF83" s="2"/>
      <c r="AG83" s="39"/>
    </row>
    <row r="84" ht="12.75" customHeight="1">
      <c r="A84" s="1"/>
      <c r="O84" s="2"/>
      <c r="P84" s="39"/>
      <c r="AD84" s="2"/>
      <c r="AE84" s="39"/>
      <c r="AF84" s="2"/>
      <c r="AG84" s="39"/>
    </row>
    <row r="85" ht="12.75" customHeight="1">
      <c r="A85" s="1"/>
      <c r="O85" s="2"/>
      <c r="P85" s="39"/>
      <c r="AD85" s="2"/>
      <c r="AE85" s="39"/>
      <c r="AF85" s="2"/>
      <c r="AG85" s="39"/>
    </row>
    <row r="86" ht="12.75" customHeight="1">
      <c r="A86" s="1"/>
      <c r="O86" s="2"/>
      <c r="P86" s="39"/>
      <c r="AD86" s="2"/>
      <c r="AE86" s="39"/>
      <c r="AF86" s="2"/>
      <c r="AG86" s="39"/>
    </row>
    <row r="87" ht="12.75" customHeight="1">
      <c r="A87" s="1"/>
      <c r="O87" s="2"/>
      <c r="P87" s="39"/>
      <c r="AD87" s="2"/>
      <c r="AE87" s="39"/>
      <c r="AF87" s="2"/>
      <c r="AG87" s="39"/>
    </row>
    <row r="88" ht="12.75" customHeight="1">
      <c r="A88" s="1"/>
      <c r="O88" s="2"/>
      <c r="P88" s="39"/>
      <c r="AD88" s="2"/>
      <c r="AE88" s="39"/>
      <c r="AF88" s="2"/>
      <c r="AG88" s="39"/>
    </row>
    <row r="89" ht="12.75" customHeight="1">
      <c r="A89" s="1"/>
      <c r="O89" s="2"/>
      <c r="P89" s="39"/>
      <c r="AD89" s="2"/>
      <c r="AE89" s="39"/>
      <c r="AF89" s="2"/>
      <c r="AG89" s="39"/>
    </row>
    <row r="90" ht="12.75" customHeight="1">
      <c r="A90" s="1"/>
      <c r="O90" s="2"/>
      <c r="P90" s="39"/>
      <c r="AD90" s="2"/>
      <c r="AE90" s="39"/>
      <c r="AF90" s="2"/>
      <c r="AG90" s="39"/>
    </row>
    <row r="91" ht="12.75" customHeight="1">
      <c r="A91" s="1"/>
      <c r="O91" s="2"/>
      <c r="P91" s="39"/>
      <c r="AD91" s="2"/>
      <c r="AE91" s="39"/>
      <c r="AF91" s="2"/>
      <c r="AG91" s="39"/>
    </row>
    <row r="92" ht="12.75" customHeight="1">
      <c r="A92" s="1"/>
      <c r="O92" s="2"/>
      <c r="P92" s="39"/>
      <c r="AD92" s="2"/>
      <c r="AE92" s="39"/>
      <c r="AF92" s="2"/>
      <c r="AG92" s="39"/>
    </row>
    <row r="93" ht="12.75" customHeight="1">
      <c r="A93" s="1"/>
      <c r="O93" s="2"/>
      <c r="P93" s="39"/>
      <c r="AD93" s="2"/>
      <c r="AE93" s="39"/>
      <c r="AF93" s="2"/>
      <c r="AG93" s="39"/>
    </row>
    <row r="94" ht="12.75" customHeight="1">
      <c r="A94" s="1"/>
      <c r="O94" s="2"/>
      <c r="P94" s="39"/>
      <c r="AD94" s="2"/>
      <c r="AE94" s="39"/>
      <c r="AF94" s="2"/>
      <c r="AG94" s="39"/>
    </row>
    <row r="95" ht="12.75" customHeight="1">
      <c r="A95" s="1"/>
      <c r="O95" s="2"/>
      <c r="P95" s="39"/>
      <c r="AD95" s="2"/>
      <c r="AE95" s="39"/>
      <c r="AF95" s="2"/>
      <c r="AG95" s="39"/>
    </row>
    <row r="96" ht="12.75" customHeight="1">
      <c r="A96" s="1"/>
      <c r="O96" s="2"/>
      <c r="P96" s="39"/>
      <c r="AD96" s="2"/>
      <c r="AE96" s="39"/>
      <c r="AF96" s="2"/>
      <c r="AG96" s="39"/>
    </row>
    <row r="97" ht="12.75" customHeight="1">
      <c r="A97" s="1"/>
      <c r="O97" s="2"/>
      <c r="P97" s="39"/>
      <c r="AD97" s="2"/>
      <c r="AE97" s="39"/>
      <c r="AF97" s="2"/>
      <c r="AG97" s="39"/>
    </row>
    <row r="98" ht="12.75" customHeight="1">
      <c r="A98" s="1"/>
      <c r="O98" s="2"/>
      <c r="P98" s="39"/>
      <c r="AD98" s="2"/>
      <c r="AE98" s="39"/>
      <c r="AF98" s="2"/>
      <c r="AG98" s="39"/>
    </row>
    <row r="99" ht="12.75" customHeight="1">
      <c r="A99" s="1"/>
      <c r="O99" s="2"/>
      <c r="P99" s="39"/>
      <c r="AD99" s="2"/>
      <c r="AE99" s="39"/>
      <c r="AF99" s="2"/>
      <c r="AG99" s="39"/>
    </row>
    <row r="100" ht="12.75" customHeight="1">
      <c r="A100" s="1"/>
      <c r="O100" s="2"/>
      <c r="P100" s="39"/>
      <c r="AD100" s="2"/>
      <c r="AE100" s="39"/>
      <c r="AF100" s="2"/>
      <c r="AG100" s="39"/>
    </row>
    <row r="101" ht="12.75" customHeight="1">
      <c r="A101" s="1"/>
      <c r="O101" s="2"/>
      <c r="P101" s="39"/>
      <c r="AD101" s="2"/>
      <c r="AE101" s="39"/>
      <c r="AF101" s="2"/>
      <c r="AG101" s="39"/>
    </row>
    <row r="102" ht="12.75" customHeight="1">
      <c r="A102" s="1"/>
      <c r="O102" s="2"/>
      <c r="P102" s="39"/>
      <c r="AD102" s="2"/>
      <c r="AE102" s="39"/>
      <c r="AF102" s="2"/>
      <c r="AG102" s="39"/>
    </row>
    <row r="103" ht="12.75" customHeight="1">
      <c r="A103" s="1"/>
      <c r="O103" s="2"/>
      <c r="P103" s="39"/>
      <c r="AD103" s="2"/>
      <c r="AE103" s="39"/>
      <c r="AF103" s="2"/>
      <c r="AG103" s="39"/>
    </row>
    <row r="104" ht="12.75" customHeight="1">
      <c r="A104" s="1"/>
      <c r="O104" s="2"/>
      <c r="P104" s="39"/>
      <c r="AD104" s="2"/>
      <c r="AE104" s="39"/>
      <c r="AF104" s="2"/>
      <c r="AG104" s="39"/>
    </row>
    <row r="105" ht="12.75" customHeight="1">
      <c r="A105" s="1"/>
      <c r="O105" s="2"/>
      <c r="P105" s="39"/>
      <c r="AD105" s="2"/>
      <c r="AE105" s="39"/>
      <c r="AF105" s="2"/>
      <c r="AG105" s="39"/>
    </row>
    <row r="106" ht="12.75" customHeight="1">
      <c r="A106" s="1"/>
      <c r="O106" s="2"/>
      <c r="P106" s="39"/>
      <c r="AD106" s="2"/>
      <c r="AE106" s="39"/>
      <c r="AF106" s="2"/>
      <c r="AG106" s="39"/>
    </row>
    <row r="107" ht="12.75" customHeight="1">
      <c r="A107" s="1"/>
      <c r="O107" s="2"/>
      <c r="P107" s="39"/>
      <c r="AD107" s="2"/>
      <c r="AE107" s="39"/>
      <c r="AF107" s="2"/>
      <c r="AG107" s="39"/>
    </row>
    <row r="108" ht="12.75" customHeight="1">
      <c r="A108" s="1"/>
      <c r="O108" s="2"/>
      <c r="P108" s="39"/>
      <c r="AD108" s="2"/>
      <c r="AE108" s="39"/>
      <c r="AF108" s="2"/>
      <c r="AG108" s="39"/>
    </row>
    <row r="109" ht="12.75" customHeight="1">
      <c r="A109" s="1"/>
      <c r="O109" s="2"/>
      <c r="P109" s="39"/>
      <c r="AD109" s="2"/>
      <c r="AE109" s="39"/>
      <c r="AF109" s="2"/>
      <c r="AG109" s="39"/>
    </row>
    <row r="110" ht="12.75" customHeight="1">
      <c r="A110" s="1"/>
      <c r="O110" s="2"/>
      <c r="P110" s="39"/>
      <c r="AD110" s="2"/>
      <c r="AE110" s="39"/>
      <c r="AF110" s="2"/>
      <c r="AG110" s="39"/>
    </row>
    <row r="111" ht="12.75" customHeight="1">
      <c r="A111" s="1"/>
      <c r="O111" s="2"/>
      <c r="P111" s="39"/>
      <c r="AD111" s="2"/>
      <c r="AE111" s="39"/>
      <c r="AF111" s="2"/>
      <c r="AG111" s="39"/>
    </row>
    <row r="112" ht="12.75" customHeight="1">
      <c r="A112" s="1"/>
      <c r="O112" s="2"/>
      <c r="P112" s="39"/>
      <c r="AD112" s="2"/>
      <c r="AE112" s="39"/>
      <c r="AF112" s="2"/>
      <c r="AG112" s="39"/>
    </row>
    <row r="113" ht="12.75" customHeight="1">
      <c r="A113" s="1"/>
      <c r="O113" s="2"/>
      <c r="P113" s="39"/>
      <c r="AD113" s="2"/>
      <c r="AE113" s="39"/>
      <c r="AF113" s="2"/>
      <c r="AG113" s="39"/>
    </row>
    <row r="114" ht="12.75" customHeight="1">
      <c r="A114" s="1"/>
      <c r="O114" s="2"/>
      <c r="P114" s="39"/>
      <c r="AD114" s="2"/>
      <c r="AE114" s="39"/>
      <c r="AF114" s="2"/>
      <c r="AG114" s="39"/>
    </row>
    <row r="115" ht="12.75" customHeight="1">
      <c r="A115" s="1"/>
      <c r="O115" s="2"/>
      <c r="P115" s="39"/>
      <c r="AD115" s="2"/>
      <c r="AE115" s="39"/>
      <c r="AF115" s="2"/>
      <c r="AG115" s="39"/>
    </row>
    <row r="116" ht="12.75" customHeight="1">
      <c r="A116" s="1"/>
      <c r="O116" s="2"/>
      <c r="P116" s="39"/>
      <c r="AD116" s="2"/>
      <c r="AE116" s="39"/>
      <c r="AF116" s="2"/>
      <c r="AG116" s="39"/>
    </row>
    <row r="117" ht="12.75" customHeight="1">
      <c r="A117" s="1"/>
      <c r="O117" s="2"/>
      <c r="P117" s="39"/>
      <c r="AD117" s="2"/>
      <c r="AE117" s="39"/>
      <c r="AF117" s="2"/>
      <c r="AG117" s="39"/>
    </row>
    <row r="118" ht="12.75" customHeight="1">
      <c r="A118" s="1"/>
      <c r="O118" s="2"/>
      <c r="P118" s="39"/>
      <c r="AD118" s="2"/>
      <c r="AE118" s="39"/>
      <c r="AF118" s="2"/>
      <c r="AG118" s="39"/>
    </row>
    <row r="119" ht="12.75" customHeight="1">
      <c r="A119" s="1"/>
      <c r="O119" s="2"/>
      <c r="P119" s="39"/>
      <c r="AD119" s="2"/>
      <c r="AE119" s="39"/>
      <c r="AF119" s="2"/>
      <c r="AG119" s="39"/>
    </row>
    <row r="120" ht="12.75" customHeight="1">
      <c r="A120" s="1"/>
      <c r="O120" s="2"/>
      <c r="P120" s="39"/>
      <c r="AD120" s="2"/>
      <c r="AE120" s="39"/>
      <c r="AF120" s="2"/>
      <c r="AG120" s="39"/>
    </row>
    <row r="121" ht="12.75" customHeight="1">
      <c r="A121" s="1"/>
      <c r="O121" s="2"/>
      <c r="P121" s="39"/>
      <c r="AD121" s="2"/>
      <c r="AE121" s="39"/>
      <c r="AF121" s="2"/>
      <c r="AG121" s="39"/>
    </row>
    <row r="122" ht="12.75" customHeight="1">
      <c r="A122" s="1"/>
      <c r="O122" s="2"/>
      <c r="P122" s="39"/>
      <c r="AD122" s="2"/>
      <c r="AE122" s="39"/>
      <c r="AF122" s="2"/>
      <c r="AG122" s="39"/>
    </row>
    <row r="123" ht="12.75" customHeight="1">
      <c r="A123" s="1"/>
      <c r="O123" s="2"/>
      <c r="P123" s="39"/>
      <c r="AD123" s="2"/>
      <c r="AE123" s="39"/>
      <c r="AF123" s="2"/>
      <c r="AG123" s="39"/>
    </row>
    <row r="124" ht="12.75" customHeight="1">
      <c r="A124" s="1"/>
      <c r="O124" s="2"/>
      <c r="P124" s="39"/>
      <c r="AD124" s="2"/>
      <c r="AE124" s="39"/>
      <c r="AF124" s="2"/>
      <c r="AG124" s="39"/>
    </row>
    <row r="125" ht="12.75" customHeight="1">
      <c r="A125" s="1"/>
      <c r="O125" s="2"/>
      <c r="P125" s="39"/>
      <c r="AD125" s="2"/>
      <c r="AE125" s="39"/>
      <c r="AF125" s="2"/>
      <c r="AG125" s="39"/>
    </row>
    <row r="126" ht="12.75" customHeight="1">
      <c r="A126" s="1"/>
      <c r="O126" s="2"/>
      <c r="P126" s="39"/>
      <c r="AD126" s="2"/>
      <c r="AE126" s="39"/>
      <c r="AF126" s="2"/>
      <c r="AG126" s="39"/>
    </row>
    <row r="127" ht="12.75" customHeight="1">
      <c r="A127" s="1"/>
      <c r="O127" s="2"/>
      <c r="P127" s="39"/>
      <c r="AD127" s="2"/>
      <c r="AE127" s="39"/>
      <c r="AF127" s="2"/>
      <c r="AG127" s="39"/>
    </row>
    <row r="128" ht="12.75" customHeight="1">
      <c r="A128" s="1"/>
      <c r="O128" s="2"/>
      <c r="P128" s="39"/>
      <c r="AD128" s="2"/>
      <c r="AE128" s="39"/>
      <c r="AF128" s="2"/>
      <c r="AG128" s="39"/>
    </row>
    <row r="129" ht="12.75" customHeight="1">
      <c r="A129" s="1"/>
      <c r="O129" s="2"/>
      <c r="P129" s="39"/>
      <c r="AD129" s="2"/>
      <c r="AE129" s="39"/>
      <c r="AF129" s="2"/>
      <c r="AG129" s="39"/>
    </row>
    <row r="130" ht="12.75" customHeight="1">
      <c r="A130" s="1"/>
      <c r="O130" s="2"/>
      <c r="P130" s="39"/>
      <c r="AD130" s="2"/>
      <c r="AE130" s="39"/>
      <c r="AF130" s="2"/>
      <c r="AG130" s="39"/>
    </row>
    <row r="131" ht="12.75" customHeight="1">
      <c r="A131" s="1"/>
      <c r="O131" s="2"/>
      <c r="P131" s="39"/>
      <c r="AD131" s="2"/>
      <c r="AE131" s="39"/>
      <c r="AF131" s="2"/>
      <c r="AG131" s="39"/>
    </row>
    <row r="132" ht="12.75" customHeight="1">
      <c r="A132" s="1"/>
      <c r="O132" s="2"/>
      <c r="P132" s="39"/>
      <c r="AD132" s="2"/>
      <c r="AE132" s="39"/>
      <c r="AF132" s="2"/>
      <c r="AG132" s="39"/>
    </row>
    <row r="133" ht="12.75" customHeight="1">
      <c r="A133" s="1"/>
      <c r="O133" s="2"/>
      <c r="P133" s="39"/>
      <c r="AD133" s="2"/>
      <c r="AE133" s="39"/>
      <c r="AF133" s="2"/>
      <c r="AG133" s="39"/>
    </row>
    <row r="134" ht="12.75" customHeight="1">
      <c r="A134" s="1"/>
      <c r="O134" s="2"/>
      <c r="P134" s="39"/>
      <c r="AD134" s="2"/>
      <c r="AE134" s="39"/>
      <c r="AF134" s="2"/>
      <c r="AG134" s="39"/>
    </row>
    <row r="135" ht="12.75" customHeight="1">
      <c r="A135" s="1"/>
      <c r="O135" s="2"/>
      <c r="P135" s="39"/>
      <c r="AD135" s="2"/>
      <c r="AE135" s="39"/>
      <c r="AF135" s="2"/>
      <c r="AG135" s="39"/>
    </row>
    <row r="136" ht="12.75" customHeight="1">
      <c r="A136" s="1"/>
      <c r="O136" s="2"/>
      <c r="P136" s="39"/>
      <c r="AD136" s="2"/>
      <c r="AE136" s="39"/>
      <c r="AF136" s="2"/>
      <c r="AG136" s="39"/>
    </row>
    <row r="137" ht="12.75" customHeight="1">
      <c r="A137" s="1"/>
      <c r="O137" s="2"/>
      <c r="P137" s="39"/>
      <c r="AD137" s="2"/>
      <c r="AE137" s="39"/>
      <c r="AF137" s="2"/>
      <c r="AG137" s="39"/>
    </row>
    <row r="138" ht="12.75" customHeight="1">
      <c r="A138" s="1"/>
      <c r="O138" s="2"/>
      <c r="P138" s="39"/>
      <c r="AD138" s="2"/>
      <c r="AE138" s="39"/>
      <c r="AF138" s="2"/>
      <c r="AG138" s="39"/>
    </row>
    <row r="139" ht="12.75" customHeight="1">
      <c r="A139" s="1"/>
      <c r="O139" s="2"/>
      <c r="P139" s="39"/>
      <c r="AD139" s="2"/>
      <c r="AE139" s="39"/>
      <c r="AF139" s="2"/>
      <c r="AG139" s="39"/>
    </row>
    <row r="140" ht="12.75" customHeight="1">
      <c r="A140" s="1"/>
      <c r="O140" s="2"/>
      <c r="P140" s="39"/>
      <c r="AD140" s="2"/>
      <c r="AE140" s="39"/>
      <c r="AF140" s="2"/>
      <c r="AG140" s="39"/>
    </row>
    <row r="141" ht="12.75" customHeight="1">
      <c r="A141" s="1"/>
      <c r="O141" s="2"/>
      <c r="P141" s="39"/>
      <c r="AD141" s="2"/>
      <c r="AE141" s="39"/>
      <c r="AF141" s="2"/>
      <c r="AG141" s="39"/>
    </row>
    <row r="142" ht="12.75" customHeight="1">
      <c r="A142" s="1"/>
      <c r="O142" s="2"/>
      <c r="P142" s="39"/>
      <c r="AD142" s="2"/>
      <c r="AE142" s="39"/>
      <c r="AF142" s="2"/>
      <c r="AG142" s="39"/>
    </row>
    <row r="143" ht="12.75" customHeight="1">
      <c r="A143" s="1"/>
      <c r="O143" s="2"/>
      <c r="P143" s="39"/>
      <c r="AD143" s="2"/>
      <c r="AE143" s="39"/>
      <c r="AF143" s="2"/>
      <c r="AG143" s="39"/>
    </row>
    <row r="144" ht="12.75" customHeight="1">
      <c r="A144" s="1"/>
      <c r="O144" s="2"/>
      <c r="P144" s="39"/>
      <c r="AD144" s="2"/>
      <c r="AE144" s="39"/>
      <c r="AF144" s="2"/>
      <c r="AG144" s="39"/>
    </row>
    <row r="145" ht="12.75" customHeight="1">
      <c r="A145" s="1"/>
      <c r="O145" s="2"/>
      <c r="P145" s="39"/>
      <c r="AD145" s="2"/>
      <c r="AE145" s="39"/>
      <c r="AF145" s="2"/>
      <c r="AG145" s="39"/>
    </row>
    <row r="146" ht="12.75" customHeight="1">
      <c r="A146" s="1"/>
      <c r="O146" s="2"/>
      <c r="P146" s="39"/>
      <c r="AD146" s="2"/>
      <c r="AE146" s="39"/>
      <c r="AF146" s="2"/>
      <c r="AG146" s="39"/>
    </row>
    <row r="147" ht="12.75" customHeight="1">
      <c r="A147" s="1"/>
      <c r="O147" s="2"/>
      <c r="P147" s="39"/>
      <c r="AD147" s="2"/>
      <c r="AE147" s="39"/>
      <c r="AF147" s="2"/>
      <c r="AG147" s="39"/>
    </row>
    <row r="148" ht="12.75" customHeight="1">
      <c r="A148" s="1"/>
      <c r="O148" s="2"/>
      <c r="P148" s="39"/>
      <c r="AD148" s="2"/>
      <c r="AE148" s="39"/>
      <c r="AF148" s="2"/>
      <c r="AG148" s="39"/>
    </row>
    <row r="149" ht="12.75" customHeight="1">
      <c r="A149" s="1"/>
      <c r="O149" s="2"/>
      <c r="P149" s="39"/>
      <c r="AD149" s="2"/>
      <c r="AE149" s="39"/>
      <c r="AF149" s="2"/>
      <c r="AG149" s="39"/>
    </row>
    <row r="150" ht="12.75" customHeight="1">
      <c r="A150" s="1"/>
      <c r="O150" s="2"/>
      <c r="P150" s="39"/>
      <c r="AD150" s="2"/>
      <c r="AE150" s="39"/>
      <c r="AF150" s="2"/>
      <c r="AG150" s="39"/>
    </row>
    <row r="151" ht="12.75" customHeight="1">
      <c r="A151" s="1"/>
      <c r="O151" s="2"/>
      <c r="P151" s="39"/>
      <c r="AD151" s="2"/>
      <c r="AE151" s="39"/>
      <c r="AF151" s="2"/>
      <c r="AG151" s="39"/>
    </row>
    <row r="152" ht="12.75" customHeight="1">
      <c r="A152" s="1"/>
      <c r="O152" s="2"/>
      <c r="P152" s="39"/>
      <c r="AD152" s="2"/>
      <c r="AE152" s="39"/>
      <c r="AF152" s="2"/>
      <c r="AG152" s="39"/>
    </row>
    <row r="153" ht="12.75" customHeight="1">
      <c r="A153" s="1"/>
      <c r="O153" s="2"/>
      <c r="P153" s="39"/>
      <c r="AD153" s="2"/>
      <c r="AE153" s="39"/>
      <c r="AF153" s="2"/>
      <c r="AG153" s="39"/>
    </row>
    <row r="154" ht="12.75" customHeight="1">
      <c r="A154" s="1"/>
      <c r="O154" s="2"/>
      <c r="P154" s="39"/>
      <c r="AD154" s="2"/>
      <c r="AE154" s="39"/>
      <c r="AF154" s="2"/>
      <c r="AG154" s="39"/>
    </row>
    <row r="155" ht="12.75" customHeight="1">
      <c r="A155" s="1"/>
      <c r="O155" s="2"/>
      <c r="P155" s="39"/>
      <c r="AD155" s="2"/>
      <c r="AE155" s="39"/>
      <c r="AF155" s="2"/>
      <c r="AG155" s="39"/>
    </row>
    <row r="156" ht="12.75" customHeight="1">
      <c r="A156" s="1"/>
      <c r="O156" s="2"/>
      <c r="P156" s="39"/>
      <c r="AD156" s="2"/>
      <c r="AE156" s="39"/>
      <c r="AF156" s="2"/>
      <c r="AG156" s="39"/>
    </row>
    <row r="157" ht="12.75" customHeight="1">
      <c r="A157" s="1"/>
      <c r="O157" s="2"/>
      <c r="P157" s="39"/>
      <c r="AD157" s="2"/>
      <c r="AE157" s="39"/>
      <c r="AF157" s="2"/>
      <c r="AG157" s="39"/>
    </row>
    <row r="158" ht="12.75" customHeight="1">
      <c r="A158" s="1"/>
      <c r="O158" s="2"/>
      <c r="P158" s="39"/>
      <c r="AD158" s="2"/>
      <c r="AE158" s="39"/>
      <c r="AF158" s="2"/>
      <c r="AG158" s="39"/>
    </row>
    <row r="159" ht="12.75" customHeight="1">
      <c r="A159" s="1"/>
      <c r="O159" s="2"/>
      <c r="P159" s="39"/>
      <c r="AD159" s="2"/>
      <c r="AE159" s="39"/>
      <c r="AF159" s="2"/>
      <c r="AG159" s="39"/>
    </row>
    <row r="160" ht="12.75" customHeight="1">
      <c r="A160" s="1"/>
      <c r="O160" s="2"/>
      <c r="P160" s="39"/>
      <c r="AD160" s="2"/>
      <c r="AE160" s="39"/>
      <c r="AF160" s="2"/>
      <c r="AG160" s="39"/>
    </row>
    <row r="161" ht="12.75" customHeight="1">
      <c r="A161" s="1"/>
      <c r="O161" s="2"/>
      <c r="P161" s="39"/>
      <c r="AD161" s="2"/>
      <c r="AE161" s="39"/>
      <c r="AF161" s="2"/>
      <c r="AG161" s="39"/>
    </row>
    <row r="162" ht="12.75" customHeight="1">
      <c r="A162" s="1"/>
      <c r="O162" s="2"/>
      <c r="P162" s="39"/>
      <c r="AD162" s="2"/>
      <c r="AE162" s="39"/>
      <c r="AF162" s="2"/>
      <c r="AG162" s="39"/>
    </row>
    <row r="163" ht="12.75" customHeight="1">
      <c r="A163" s="1"/>
      <c r="O163" s="2"/>
      <c r="P163" s="39"/>
      <c r="AD163" s="2"/>
      <c r="AE163" s="39"/>
      <c r="AF163" s="2"/>
      <c r="AG163" s="39"/>
    </row>
    <row r="164" ht="12.75" customHeight="1">
      <c r="A164" s="1"/>
      <c r="O164" s="2"/>
      <c r="P164" s="39"/>
      <c r="AD164" s="2"/>
      <c r="AE164" s="39"/>
      <c r="AF164" s="2"/>
      <c r="AG164" s="39"/>
    </row>
    <row r="165" ht="12.75" customHeight="1">
      <c r="A165" s="1"/>
      <c r="O165" s="2"/>
      <c r="P165" s="39"/>
      <c r="AD165" s="2"/>
      <c r="AE165" s="39"/>
      <c r="AF165" s="2"/>
      <c r="AG165" s="39"/>
    </row>
    <row r="166" ht="12.75" customHeight="1">
      <c r="A166" s="1"/>
      <c r="O166" s="2"/>
      <c r="P166" s="39"/>
      <c r="AD166" s="2"/>
      <c r="AE166" s="39"/>
      <c r="AF166" s="2"/>
      <c r="AG166" s="39"/>
    </row>
    <row r="167" ht="12.75" customHeight="1">
      <c r="A167" s="1"/>
      <c r="O167" s="2"/>
      <c r="P167" s="39"/>
      <c r="AD167" s="2"/>
      <c r="AE167" s="39"/>
      <c r="AF167" s="2"/>
      <c r="AG167" s="39"/>
    </row>
    <row r="168" ht="12.75" customHeight="1">
      <c r="A168" s="1"/>
      <c r="O168" s="2"/>
      <c r="P168" s="39"/>
      <c r="AD168" s="2"/>
      <c r="AE168" s="39"/>
      <c r="AF168" s="2"/>
      <c r="AG168" s="39"/>
    </row>
    <row r="169" ht="12.75" customHeight="1">
      <c r="A169" s="1"/>
      <c r="O169" s="2"/>
      <c r="P169" s="39"/>
      <c r="AD169" s="2"/>
      <c r="AE169" s="39"/>
      <c r="AF169" s="2"/>
      <c r="AG169" s="39"/>
    </row>
    <row r="170" ht="12.75" customHeight="1">
      <c r="A170" s="1"/>
      <c r="O170" s="2"/>
      <c r="P170" s="39"/>
      <c r="AD170" s="2"/>
      <c r="AE170" s="39"/>
      <c r="AF170" s="2"/>
      <c r="AG170" s="39"/>
    </row>
    <row r="171" ht="12.75" customHeight="1">
      <c r="A171" s="1"/>
      <c r="O171" s="2"/>
      <c r="P171" s="39"/>
      <c r="AD171" s="2"/>
      <c r="AE171" s="39"/>
      <c r="AF171" s="2"/>
      <c r="AG171" s="39"/>
    </row>
    <row r="172" ht="12.75" customHeight="1">
      <c r="A172" s="1"/>
      <c r="O172" s="2"/>
      <c r="P172" s="39"/>
      <c r="AD172" s="2"/>
      <c r="AE172" s="39"/>
      <c r="AF172" s="2"/>
      <c r="AG172" s="39"/>
    </row>
    <row r="173" ht="12.75" customHeight="1">
      <c r="A173" s="1"/>
      <c r="O173" s="2"/>
      <c r="P173" s="39"/>
      <c r="AD173" s="2"/>
      <c r="AE173" s="39"/>
      <c r="AF173" s="2"/>
      <c r="AG173" s="39"/>
    </row>
    <row r="174" ht="12.75" customHeight="1">
      <c r="A174" s="1"/>
      <c r="O174" s="2"/>
      <c r="P174" s="39"/>
      <c r="AD174" s="2"/>
      <c r="AE174" s="39"/>
      <c r="AF174" s="2"/>
      <c r="AG174" s="39"/>
    </row>
    <row r="175" ht="12.75" customHeight="1">
      <c r="A175" s="1"/>
      <c r="O175" s="2"/>
      <c r="P175" s="39"/>
      <c r="AD175" s="2"/>
      <c r="AE175" s="39"/>
      <c r="AF175" s="2"/>
      <c r="AG175" s="39"/>
    </row>
    <row r="176" ht="12.75" customHeight="1">
      <c r="A176" s="1"/>
      <c r="O176" s="2"/>
      <c r="P176" s="39"/>
      <c r="AD176" s="2"/>
      <c r="AE176" s="39"/>
      <c r="AF176" s="2"/>
      <c r="AG176" s="39"/>
    </row>
    <row r="177" ht="12.75" customHeight="1">
      <c r="A177" s="1"/>
      <c r="O177" s="2"/>
      <c r="P177" s="39"/>
      <c r="AD177" s="2"/>
      <c r="AE177" s="39"/>
      <c r="AF177" s="2"/>
      <c r="AG177" s="39"/>
    </row>
    <row r="178" ht="12.75" customHeight="1">
      <c r="A178" s="1"/>
      <c r="O178" s="2"/>
      <c r="P178" s="39"/>
      <c r="AD178" s="2"/>
      <c r="AE178" s="39"/>
      <c r="AF178" s="2"/>
      <c r="AG178" s="39"/>
    </row>
    <row r="179" ht="12.75" customHeight="1">
      <c r="A179" s="1"/>
      <c r="O179" s="2"/>
      <c r="P179" s="39"/>
      <c r="AD179" s="2"/>
      <c r="AE179" s="39"/>
      <c r="AF179" s="2"/>
      <c r="AG179" s="39"/>
    </row>
    <row r="180" ht="12.75" customHeight="1">
      <c r="A180" s="1"/>
      <c r="O180" s="2"/>
      <c r="P180" s="39"/>
      <c r="AD180" s="2"/>
      <c r="AE180" s="39"/>
      <c r="AF180" s="2"/>
      <c r="AG180" s="39"/>
    </row>
    <row r="181" ht="12.75" customHeight="1">
      <c r="A181" s="1"/>
      <c r="O181" s="2"/>
      <c r="P181" s="39"/>
      <c r="AD181" s="2"/>
      <c r="AE181" s="39"/>
      <c r="AF181" s="2"/>
      <c r="AG181" s="39"/>
    </row>
    <row r="182" ht="12.75" customHeight="1">
      <c r="A182" s="1"/>
      <c r="O182" s="2"/>
      <c r="P182" s="39"/>
      <c r="AD182" s="2"/>
      <c r="AE182" s="39"/>
      <c r="AF182" s="2"/>
      <c r="AG182" s="39"/>
    </row>
    <row r="183" ht="12.75" customHeight="1">
      <c r="A183" s="1"/>
      <c r="O183" s="2"/>
      <c r="P183" s="39"/>
      <c r="AD183" s="2"/>
      <c r="AE183" s="39"/>
      <c r="AF183" s="2"/>
      <c r="AG183" s="39"/>
    </row>
    <row r="184" ht="12.75" customHeight="1">
      <c r="A184" s="1"/>
      <c r="O184" s="2"/>
      <c r="P184" s="39"/>
      <c r="AD184" s="2"/>
      <c r="AE184" s="39"/>
      <c r="AF184" s="2"/>
      <c r="AG184" s="39"/>
    </row>
    <row r="185" ht="12.75" customHeight="1">
      <c r="A185" s="1"/>
      <c r="O185" s="2"/>
      <c r="P185" s="39"/>
      <c r="AD185" s="2"/>
      <c r="AE185" s="39"/>
      <c r="AF185" s="2"/>
      <c r="AG185" s="39"/>
    </row>
    <row r="186" ht="12.75" customHeight="1">
      <c r="A186" s="1"/>
      <c r="O186" s="2"/>
      <c r="P186" s="39"/>
      <c r="AD186" s="2"/>
      <c r="AE186" s="39"/>
      <c r="AF186" s="2"/>
      <c r="AG186" s="39"/>
    </row>
    <row r="187" ht="12.75" customHeight="1">
      <c r="A187" s="1"/>
      <c r="O187" s="2"/>
      <c r="P187" s="39"/>
      <c r="AD187" s="2"/>
      <c r="AE187" s="39"/>
      <c r="AF187" s="2"/>
      <c r="AG187" s="39"/>
    </row>
    <row r="188" ht="12.75" customHeight="1">
      <c r="A188" s="1"/>
      <c r="O188" s="2"/>
      <c r="P188" s="39"/>
      <c r="AD188" s="2"/>
      <c r="AE188" s="39"/>
      <c r="AF188" s="2"/>
      <c r="AG188" s="39"/>
    </row>
    <row r="189" ht="12.75" customHeight="1">
      <c r="A189" s="1"/>
      <c r="O189" s="2"/>
      <c r="P189" s="39"/>
      <c r="AD189" s="2"/>
      <c r="AE189" s="39"/>
      <c r="AF189" s="2"/>
      <c r="AG189" s="39"/>
    </row>
    <row r="190" ht="12.75" customHeight="1">
      <c r="A190" s="1"/>
      <c r="O190" s="2"/>
      <c r="P190" s="39"/>
      <c r="AD190" s="2"/>
      <c r="AE190" s="39"/>
      <c r="AF190" s="2"/>
      <c r="AG190" s="39"/>
    </row>
    <row r="191" ht="12.75" customHeight="1">
      <c r="A191" s="1"/>
      <c r="O191" s="2"/>
      <c r="P191" s="39"/>
      <c r="AD191" s="2"/>
      <c r="AE191" s="39"/>
      <c r="AF191" s="2"/>
      <c r="AG191" s="39"/>
    </row>
    <row r="192" ht="12.75" customHeight="1">
      <c r="A192" s="1"/>
      <c r="O192" s="2"/>
      <c r="P192" s="39"/>
      <c r="AD192" s="2"/>
      <c r="AE192" s="39"/>
      <c r="AF192" s="2"/>
      <c r="AG192" s="39"/>
    </row>
    <row r="193" ht="12.75" customHeight="1">
      <c r="A193" s="1"/>
      <c r="O193" s="2"/>
      <c r="P193" s="39"/>
      <c r="AD193" s="2"/>
      <c r="AE193" s="39"/>
      <c r="AF193" s="2"/>
      <c r="AG193" s="39"/>
    </row>
    <row r="194" ht="12.75" customHeight="1">
      <c r="A194" s="1"/>
      <c r="O194" s="2"/>
      <c r="P194" s="39"/>
      <c r="AD194" s="2"/>
      <c r="AE194" s="39"/>
      <c r="AF194" s="2"/>
      <c r="AG194" s="39"/>
    </row>
    <row r="195" ht="12.75" customHeight="1">
      <c r="A195" s="1"/>
      <c r="O195" s="2"/>
      <c r="P195" s="39"/>
      <c r="AD195" s="2"/>
      <c r="AE195" s="39"/>
      <c r="AF195" s="2"/>
      <c r="AG195" s="39"/>
    </row>
    <row r="196" ht="12.75" customHeight="1">
      <c r="A196" s="1"/>
      <c r="O196" s="2"/>
      <c r="P196" s="39"/>
      <c r="AD196" s="2"/>
      <c r="AE196" s="39"/>
      <c r="AF196" s="2"/>
      <c r="AG196" s="39"/>
    </row>
    <row r="197" ht="12.75" customHeight="1">
      <c r="A197" s="1"/>
      <c r="O197" s="2"/>
      <c r="P197" s="39"/>
      <c r="AD197" s="2"/>
      <c r="AE197" s="39"/>
      <c r="AF197" s="2"/>
      <c r="AG197" s="39"/>
    </row>
    <row r="198" ht="12.75" customHeight="1">
      <c r="A198" s="1"/>
      <c r="O198" s="2"/>
      <c r="P198" s="39"/>
      <c r="AD198" s="2"/>
      <c r="AE198" s="39"/>
      <c r="AF198" s="2"/>
      <c r="AG198" s="39"/>
    </row>
    <row r="199" ht="12.75" customHeight="1">
      <c r="A199" s="1"/>
      <c r="O199" s="2"/>
      <c r="P199" s="39"/>
      <c r="AD199" s="2"/>
      <c r="AE199" s="39"/>
      <c r="AF199" s="2"/>
      <c r="AG199" s="39"/>
    </row>
    <row r="200" ht="12.75" customHeight="1">
      <c r="A200" s="1"/>
      <c r="O200" s="2"/>
      <c r="P200" s="39"/>
      <c r="AD200" s="2"/>
      <c r="AE200" s="39"/>
      <c r="AF200" s="2"/>
      <c r="AG200" s="39"/>
    </row>
    <row r="201" ht="12.75" customHeight="1">
      <c r="A201" s="1"/>
      <c r="O201" s="2"/>
      <c r="P201" s="39"/>
      <c r="AD201" s="2"/>
      <c r="AE201" s="39"/>
      <c r="AF201" s="2"/>
      <c r="AG201" s="39"/>
    </row>
    <row r="202" ht="12.75" customHeight="1">
      <c r="A202" s="1"/>
      <c r="O202" s="2"/>
      <c r="P202" s="39"/>
      <c r="AD202" s="2"/>
      <c r="AE202" s="39"/>
      <c r="AF202" s="2"/>
      <c r="AG202" s="39"/>
    </row>
    <row r="203" ht="12.75" customHeight="1">
      <c r="A203" s="1"/>
      <c r="O203" s="2"/>
      <c r="P203" s="39"/>
      <c r="AD203" s="2"/>
      <c r="AE203" s="39"/>
      <c r="AF203" s="2"/>
      <c r="AG203" s="39"/>
    </row>
    <row r="204" ht="12.75" customHeight="1">
      <c r="A204" s="1"/>
      <c r="O204" s="2"/>
      <c r="P204" s="39"/>
      <c r="AD204" s="2"/>
      <c r="AE204" s="39"/>
      <c r="AF204" s="2"/>
      <c r="AG204" s="39"/>
    </row>
    <row r="205" ht="12.75" customHeight="1">
      <c r="A205" s="1"/>
      <c r="O205" s="2"/>
      <c r="P205" s="39"/>
      <c r="AD205" s="2"/>
      <c r="AE205" s="39"/>
      <c r="AF205" s="2"/>
      <c r="AG205" s="39"/>
    </row>
    <row r="206" ht="12.75" customHeight="1">
      <c r="A206" s="1"/>
      <c r="O206" s="2"/>
      <c r="P206" s="39"/>
      <c r="AD206" s="2"/>
      <c r="AE206" s="39"/>
      <c r="AF206" s="2"/>
      <c r="AG206" s="39"/>
    </row>
    <row r="207" ht="12.75" customHeight="1">
      <c r="A207" s="1"/>
      <c r="O207" s="2"/>
      <c r="P207" s="39"/>
      <c r="AD207" s="2"/>
      <c r="AE207" s="39"/>
      <c r="AF207" s="2"/>
      <c r="AG207" s="39"/>
    </row>
    <row r="208" ht="12.75" customHeight="1">
      <c r="A208" s="1"/>
      <c r="O208" s="2"/>
      <c r="P208" s="39"/>
      <c r="AD208" s="2"/>
      <c r="AE208" s="39"/>
      <c r="AF208" s="2"/>
      <c r="AG208" s="39"/>
    </row>
    <row r="209" ht="12.75" customHeight="1">
      <c r="A209" s="1"/>
      <c r="O209" s="2"/>
      <c r="P209" s="39"/>
      <c r="AD209" s="2"/>
      <c r="AE209" s="39"/>
      <c r="AF209" s="2"/>
      <c r="AG209" s="39"/>
    </row>
    <row r="210" ht="12.75" customHeight="1">
      <c r="A210" s="1"/>
      <c r="O210" s="2"/>
      <c r="P210" s="39"/>
      <c r="AD210" s="2"/>
      <c r="AE210" s="39"/>
      <c r="AF210" s="2"/>
      <c r="AG210" s="39"/>
    </row>
    <row r="211" ht="12.75" customHeight="1">
      <c r="A211" s="1"/>
      <c r="O211" s="2"/>
      <c r="P211" s="39"/>
      <c r="AD211" s="2"/>
      <c r="AE211" s="39"/>
      <c r="AF211" s="2"/>
      <c r="AG211" s="39"/>
    </row>
    <row r="212" ht="12.75" customHeight="1">
      <c r="A212" s="1"/>
      <c r="O212" s="2"/>
      <c r="P212" s="39"/>
      <c r="AD212" s="2"/>
      <c r="AE212" s="39"/>
      <c r="AF212" s="2"/>
      <c r="AG212" s="39"/>
    </row>
    <row r="213" ht="12.75" customHeight="1">
      <c r="A213" s="1"/>
      <c r="O213" s="2"/>
      <c r="P213" s="39"/>
      <c r="AD213" s="2"/>
      <c r="AE213" s="39"/>
      <c r="AF213" s="2"/>
      <c r="AG213" s="39"/>
    </row>
    <row r="214" ht="12.75" customHeight="1">
      <c r="A214" s="1"/>
      <c r="O214" s="2"/>
      <c r="P214" s="39"/>
      <c r="AD214" s="2"/>
      <c r="AE214" s="39"/>
      <c r="AF214" s="2"/>
      <c r="AG214" s="39"/>
    </row>
    <row r="215" ht="12.75" customHeight="1">
      <c r="A215" s="1"/>
      <c r="O215" s="2"/>
      <c r="P215" s="39"/>
      <c r="AD215" s="2"/>
      <c r="AE215" s="39"/>
      <c r="AF215" s="2"/>
      <c r="AG215" s="39"/>
    </row>
    <row r="216" ht="12.75" customHeight="1">
      <c r="A216" s="1"/>
      <c r="O216" s="2"/>
      <c r="P216" s="39"/>
      <c r="AD216" s="2"/>
      <c r="AE216" s="39"/>
      <c r="AF216" s="2"/>
      <c r="AG216" s="39"/>
    </row>
    <row r="217" ht="12.75" customHeight="1">
      <c r="A217" s="1"/>
      <c r="O217" s="2"/>
      <c r="P217" s="39"/>
      <c r="AD217" s="2"/>
      <c r="AE217" s="39"/>
      <c r="AF217" s="2"/>
      <c r="AG217" s="39"/>
    </row>
    <row r="218" ht="12.75" customHeight="1">
      <c r="A218" s="1"/>
      <c r="O218" s="2"/>
      <c r="P218" s="39"/>
      <c r="AD218" s="2"/>
      <c r="AE218" s="39"/>
      <c r="AF218" s="2"/>
      <c r="AG218" s="39"/>
    </row>
    <row r="219" ht="12.75" customHeight="1">
      <c r="A219" s="1"/>
      <c r="O219" s="2"/>
      <c r="P219" s="39"/>
      <c r="AD219" s="2"/>
      <c r="AE219" s="39"/>
      <c r="AF219" s="2"/>
      <c r="AG219" s="39"/>
    </row>
    <row r="220" ht="12.75" customHeight="1">
      <c r="A220" s="1"/>
      <c r="O220" s="2"/>
      <c r="P220" s="39"/>
      <c r="AD220" s="2"/>
      <c r="AE220" s="39"/>
      <c r="AF220" s="2"/>
      <c r="AG220" s="39"/>
    </row>
    <row r="221" ht="12.75" customHeight="1">
      <c r="A221" s="1"/>
      <c r="O221" s="2"/>
      <c r="P221" s="39"/>
      <c r="AD221" s="2"/>
      <c r="AE221" s="39"/>
      <c r="AF221" s="2"/>
      <c r="AG221" s="39"/>
    </row>
    <row r="222" ht="12.75" customHeight="1">
      <c r="A222" s="1"/>
      <c r="O222" s="2"/>
      <c r="P222" s="39"/>
      <c r="AD222" s="2"/>
      <c r="AE222" s="39"/>
      <c r="AF222" s="2"/>
      <c r="AG222" s="39"/>
    </row>
    <row r="223" ht="12.75" customHeight="1">
      <c r="A223" s="1"/>
      <c r="O223" s="2"/>
      <c r="P223" s="39"/>
      <c r="AD223" s="2"/>
      <c r="AE223" s="39"/>
      <c r="AF223" s="2"/>
      <c r="AG223" s="39"/>
    </row>
    <row r="224" ht="12.75" customHeight="1">
      <c r="A224" s="1"/>
      <c r="O224" s="2"/>
      <c r="P224" s="39"/>
      <c r="AD224" s="2"/>
      <c r="AE224" s="39"/>
      <c r="AF224" s="2"/>
      <c r="AG224" s="39"/>
    </row>
    <row r="225" ht="12.75" customHeight="1">
      <c r="A225" s="1"/>
      <c r="O225" s="2"/>
      <c r="P225" s="39"/>
      <c r="AD225" s="2"/>
      <c r="AE225" s="39"/>
      <c r="AF225" s="2"/>
      <c r="AG225" s="39"/>
    </row>
    <row r="226" ht="12.75" customHeight="1">
      <c r="A226" s="1"/>
      <c r="O226" s="2"/>
      <c r="P226" s="39"/>
      <c r="AD226" s="2"/>
      <c r="AE226" s="39"/>
      <c r="AF226" s="2"/>
      <c r="AG226" s="39"/>
    </row>
    <row r="227" ht="12.75" customHeight="1">
      <c r="A227" s="1"/>
      <c r="O227" s="2"/>
      <c r="P227" s="39"/>
      <c r="AD227" s="2"/>
      <c r="AE227" s="39"/>
      <c r="AF227" s="2"/>
      <c r="AG227" s="39"/>
    </row>
    <row r="228" ht="12.75" customHeight="1">
      <c r="A228" s="1"/>
      <c r="O228" s="2"/>
      <c r="P228" s="39"/>
      <c r="AD228" s="2"/>
      <c r="AE228" s="39"/>
      <c r="AF228" s="2"/>
      <c r="AG228" s="39"/>
    </row>
    <row r="229" ht="12.75" customHeight="1">
      <c r="A229" s="1"/>
      <c r="O229" s="2"/>
      <c r="P229" s="39"/>
      <c r="AD229" s="2"/>
      <c r="AE229" s="39"/>
      <c r="AF229" s="2"/>
      <c r="AG229" s="39"/>
    </row>
    <row r="230" ht="12.75" customHeight="1">
      <c r="A230" s="1"/>
      <c r="O230" s="2"/>
      <c r="P230" s="39"/>
      <c r="AD230" s="2"/>
      <c r="AE230" s="39"/>
      <c r="AF230" s="2"/>
      <c r="AG230" s="39"/>
    </row>
    <row r="231" ht="12.75" customHeight="1">
      <c r="A231" s="1"/>
      <c r="O231" s="2"/>
      <c r="P231" s="39"/>
      <c r="AD231" s="2"/>
      <c r="AE231" s="39"/>
      <c r="AF231" s="2"/>
      <c r="AG231" s="39"/>
    </row>
    <row r="232" ht="12.75" customHeight="1">
      <c r="A232" s="1"/>
      <c r="O232" s="2"/>
      <c r="P232" s="39"/>
      <c r="AD232" s="2"/>
      <c r="AE232" s="39"/>
      <c r="AF232" s="2"/>
      <c r="AG232" s="39"/>
    </row>
    <row r="233" ht="12.75" customHeight="1">
      <c r="A233" s="1"/>
      <c r="O233" s="2"/>
      <c r="P233" s="39"/>
      <c r="AD233" s="2"/>
      <c r="AE233" s="39"/>
      <c r="AF233" s="2"/>
      <c r="AG233" s="39"/>
    </row>
    <row r="234" ht="12.75" customHeight="1">
      <c r="A234" s="1"/>
      <c r="O234" s="2"/>
      <c r="P234" s="39"/>
      <c r="AD234" s="2"/>
      <c r="AE234" s="39"/>
      <c r="AF234" s="2"/>
      <c r="AG234" s="39"/>
    </row>
    <row r="235" ht="12.75" customHeight="1">
      <c r="A235" s="1"/>
      <c r="O235" s="2"/>
      <c r="P235" s="39"/>
      <c r="AD235" s="2"/>
      <c r="AE235" s="39"/>
      <c r="AF235" s="2"/>
      <c r="AG235" s="39"/>
    </row>
    <row r="236" ht="12.75" customHeight="1">
      <c r="A236" s="1"/>
      <c r="O236" s="2"/>
      <c r="P236" s="39"/>
      <c r="AD236" s="2"/>
      <c r="AE236" s="39"/>
      <c r="AF236" s="2"/>
      <c r="AG236" s="39"/>
    </row>
    <row r="237" ht="12.75" customHeight="1">
      <c r="A237" s="1"/>
      <c r="O237" s="2"/>
      <c r="P237" s="39"/>
      <c r="AD237" s="2"/>
      <c r="AE237" s="39"/>
      <c r="AF237" s="2"/>
      <c r="AG237" s="39"/>
    </row>
    <row r="238" ht="12.75" customHeight="1">
      <c r="A238" s="1"/>
      <c r="O238" s="2"/>
      <c r="P238" s="39"/>
      <c r="AD238" s="2"/>
      <c r="AE238" s="39"/>
      <c r="AF238" s="2"/>
      <c r="AG238" s="39"/>
    </row>
    <row r="239" ht="12.75" customHeight="1">
      <c r="A239" s="1"/>
      <c r="O239" s="2"/>
      <c r="P239" s="39"/>
      <c r="AD239" s="2"/>
      <c r="AE239" s="39"/>
      <c r="AF239" s="2"/>
      <c r="AG239" s="39"/>
    </row>
    <row r="240" ht="12.75" customHeight="1">
      <c r="A240" s="1"/>
      <c r="O240" s="2"/>
      <c r="P240" s="39"/>
      <c r="AD240" s="2"/>
      <c r="AE240" s="39"/>
      <c r="AF240" s="2"/>
      <c r="AG240" s="39"/>
    </row>
    <row r="241" ht="12.75" customHeight="1">
      <c r="A241" s="1"/>
      <c r="O241" s="2"/>
      <c r="P241" s="39"/>
      <c r="AD241" s="2"/>
      <c r="AE241" s="39"/>
      <c r="AF241" s="2"/>
      <c r="AG241" s="39"/>
    </row>
    <row r="242" ht="12.75" customHeight="1">
      <c r="A242" s="1"/>
      <c r="O242" s="2"/>
      <c r="P242" s="39"/>
      <c r="AD242" s="2"/>
      <c r="AE242" s="39"/>
      <c r="AF242" s="2"/>
      <c r="AG242" s="39"/>
    </row>
    <row r="243" ht="12.75" customHeight="1">
      <c r="A243" s="1"/>
      <c r="O243" s="2"/>
      <c r="P243" s="39"/>
      <c r="AD243" s="2"/>
      <c r="AE243" s="39"/>
      <c r="AF243" s="2"/>
      <c r="AG243" s="39"/>
    </row>
    <row r="244" ht="12.75" customHeight="1">
      <c r="A244" s="1"/>
      <c r="O244" s="2"/>
      <c r="P244" s="39"/>
      <c r="AD244" s="2"/>
      <c r="AE244" s="39"/>
      <c r="AF244" s="2"/>
      <c r="AG244" s="39"/>
    </row>
    <row r="245" ht="12.75" customHeight="1">
      <c r="A245" s="1"/>
      <c r="O245" s="2"/>
      <c r="P245" s="39"/>
      <c r="AD245" s="2"/>
      <c r="AE245" s="39"/>
      <c r="AF245" s="2"/>
      <c r="AG245" s="39"/>
    </row>
    <row r="246" ht="12.75" customHeight="1">
      <c r="A246" s="1"/>
      <c r="O246" s="2"/>
      <c r="P246" s="39"/>
      <c r="AD246" s="2"/>
      <c r="AE246" s="39"/>
      <c r="AF246" s="2"/>
      <c r="AG246" s="39"/>
    </row>
    <row r="247" ht="12.75" customHeight="1">
      <c r="A247" s="1"/>
      <c r="O247" s="2"/>
      <c r="P247" s="39"/>
      <c r="AD247" s="2"/>
      <c r="AE247" s="39"/>
      <c r="AF247" s="2"/>
      <c r="AG247" s="39"/>
    </row>
    <row r="248" ht="12.75" customHeight="1">
      <c r="A248" s="1"/>
      <c r="O248" s="2"/>
      <c r="P248" s="39"/>
      <c r="AD248" s="2"/>
      <c r="AE248" s="39"/>
      <c r="AF248" s="2"/>
      <c r="AG248" s="39"/>
    </row>
    <row r="249" ht="12.75" customHeight="1">
      <c r="A249" s="1"/>
      <c r="O249" s="2"/>
      <c r="P249" s="39"/>
      <c r="AD249" s="2"/>
      <c r="AE249" s="39"/>
      <c r="AF249" s="2"/>
      <c r="AG249" s="39"/>
    </row>
    <row r="250" ht="12.75" customHeight="1">
      <c r="A250" s="1"/>
      <c r="O250" s="2"/>
      <c r="P250" s="39"/>
      <c r="AD250" s="2"/>
      <c r="AE250" s="39"/>
      <c r="AF250" s="2"/>
      <c r="AG250" s="39"/>
    </row>
    <row r="251" ht="12.75" customHeight="1">
      <c r="A251" s="1"/>
      <c r="O251" s="2"/>
      <c r="P251" s="39"/>
      <c r="AD251" s="2"/>
      <c r="AE251" s="39"/>
      <c r="AF251" s="2"/>
      <c r="AG251" s="39"/>
    </row>
    <row r="252" ht="12.75" customHeight="1">
      <c r="A252" s="1"/>
      <c r="O252" s="2"/>
      <c r="P252" s="39"/>
      <c r="AD252" s="2"/>
      <c r="AE252" s="39"/>
      <c r="AF252" s="2"/>
      <c r="AG252" s="39"/>
    </row>
    <row r="253" ht="12.75" customHeight="1">
      <c r="A253" s="1"/>
      <c r="O253" s="2"/>
      <c r="P253" s="39"/>
      <c r="AD253" s="2"/>
      <c r="AE253" s="39"/>
      <c r="AF253" s="2"/>
      <c r="AG253" s="39"/>
    </row>
    <row r="254" ht="12.75" customHeight="1">
      <c r="A254" s="1"/>
      <c r="O254" s="2"/>
      <c r="P254" s="39"/>
      <c r="AD254" s="2"/>
      <c r="AE254" s="39"/>
      <c r="AF254" s="2"/>
      <c r="AG254" s="39"/>
    </row>
    <row r="255" ht="12.75" customHeight="1">
      <c r="A255" s="1"/>
      <c r="O255" s="2"/>
      <c r="P255" s="39"/>
      <c r="AD255" s="2"/>
      <c r="AE255" s="39"/>
      <c r="AF255" s="2"/>
      <c r="AG255" s="39"/>
    </row>
    <row r="256" ht="12.75" customHeight="1">
      <c r="A256" s="1"/>
      <c r="O256" s="2"/>
      <c r="P256" s="39"/>
      <c r="AD256" s="2"/>
      <c r="AE256" s="39"/>
      <c r="AF256" s="2"/>
      <c r="AG256" s="39"/>
    </row>
    <row r="257" ht="12.75" customHeight="1">
      <c r="A257" s="1"/>
      <c r="O257" s="2"/>
      <c r="P257" s="39"/>
      <c r="AD257" s="2"/>
      <c r="AE257" s="39"/>
      <c r="AF257" s="2"/>
      <c r="AG257" s="39"/>
    </row>
    <row r="258" ht="12.75" customHeight="1">
      <c r="A258" s="1"/>
      <c r="O258" s="2"/>
      <c r="P258" s="39"/>
      <c r="AD258" s="2"/>
      <c r="AE258" s="39"/>
      <c r="AF258" s="2"/>
      <c r="AG258" s="39"/>
    </row>
    <row r="259" ht="12.75" customHeight="1">
      <c r="A259" s="1"/>
      <c r="O259" s="2"/>
      <c r="P259" s="39"/>
      <c r="AD259" s="2"/>
      <c r="AE259" s="39"/>
      <c r="AF259" s="2"/>
      <c r="AG259" s="39"/>
    </row>
    <row r="260" ht="12.75" customHeight="1">
      <c r="A260" s="1"/>
      <c r="O260" s="2"/>
      <c r="P260" s="39"/>
      <c r="AD260" s="2"/>
      <c r="AE260" s="39"/>
      <c r="AF260" s="2"/>
      <c r="AG260" s="39"/>
    </row>
    <row r="261" ht="12.75" customHeight="1">
      <c r="A261" s="1"/>
      <c r="O261" s="2"/>
      <c r="P261" s="39"/>
      <c r="AD261" s="2"/>
      <c r="AE261" s="39"/>
      <c r="AF261" s="2"/>
      <c r="AG261" s="39"/>
    </row>
    <row r="262" ht="12.75" customHeight="1">
      <c r="A262" s="1"/>
      <c r="O262" s="2"/>
      <c r="P262" s="39"/>
      <c r="AD262" s="2"/>
      <c r="AE262" s="39"/>
      <c r="AF262" s="2"/>
      <c r="AG262" s="39"/>
    </row>
    <row r="263" ht="12.75" customHeight="1">
      <c r="A263" s="1"/>
      <c r="O263" s="2"/>
      <c r="P263" s="39"/>
      <c r="AD263" s="2"/>
      <c r="AE263" s="39"/>
      <c r="AF263" s="2"/>
      <c r="AG263" s="39"/>
    </row>
    <row r="264" ht="12.75" customHeight="1">
      <c r="A264" s="1"/>
      <c r="O264" s="2"/>
      <c r="P264" s="39"/>
      <c r="AD264" s="2"/>
      <c r="AE264" s="39"/>
      <c r="AF264" s="2"/>
      <c r="AG264" s="39"/>
    </row>
    <row r="265" ht="12.75" customHeight="1">
      <c r="A265" s="1"/>
      <c r="O265" s="2"/>
      <c r="P265" s="39"/>
      <c r="AD265" s="2"/>
      <c r="AE265" s="39"/>
      <c r="AF265" s="2"/>
      <c r="AG265" s="39"/>
    </row>
    <row r="266" ht="12.75" customHeight="1">
      <c r="A266" s="1"/>
      <c r="O266" s="2"/>
      <c r="P266" s="39"/>
      <c r="AD266" s="2"/>
      <c r="AE266" s="39"/>
      <c r="AF266" s="2"/>
      <c r="AG266" s="39"/>
    </row>
    <row r="267" ht="12.75" customHeight="1">
      <c r="A267" s="1"/>
      <c r="O267" s="2"/>
      <c r="P267" s="39"/>
      <c r="AD267" s="2"/>
      <c r="AE267" s="39"/>
      <c r="AF267" s="2"/>
      <c r="AG267" s="39"/>
    </row>
    <row r="268" ht="12.75" customHeight="1">
      <c r="A268" s="1"/>
      <c r="O268" s="2"/>
      <c r="P268" s="39"/>
      <c r="AD268" s="2"/>
      <c r="AE268" s="39"/>
      <c r="AF268" s="2"/>
      <c r="AG268" s="39"/>
    </row>
    <row r="269" ht="12.75" customHeight="1">
      <c r="A269" s="1"/>
      <c r="O269" s="2"/>
      <c r="P269" s="39"/>
      <c r="AD269" s="2"/>
      <c r="AE269" s="39"/>
      <c r="AF269" s="2"/>
      <c r="AG269" s="39"/>
    </row>
    <row r="270" ht="12.75" customHeight="1">
      <c r="A270" s="1"/>
      <c r="O270" s="2"/>
      <c r="P270" s="39"/>
      <c r="AD270" s="2"/>
      <c r="AE270" s="39"/>
      <c r="AF270" s="2"/>
      <c r="AG270" s="39"/>
    </row>
    <row r="271" ht="12.75" customHeight="1">
      <c r="A271" s="1"/>
      <c r="O271" s="2"/>
      <c r="P271" s="39"/>
      <c r="AD271" s="2"/>
      <c r="AE271" s="39"/>
      <c r="AF271" s="2"/>
      <c r="AG271" s="39"/>
    </row>
    <row r="272" ht="12.75" customHeight="1">
      <c r="A272" s="1"/>
      <c r="O272" s="2"/>
      <c r="P272" s="39"/>
      <c r="AD272" s="2"/>
      <c r="AE272" s="39"/>
      <c r="AF272" s="2"/>
      <c r="AG272" s="39"/>
    </row>
    <row r="273" ht="12.75" customHeight="1">
      <c r="A273" s="1"/>
      <c r="O273" s="2"/>
      <c r="P273" s="39"/>
      <c r="AD273" s="2"/>
      <c r="AE273" s="39"/>
      <c r="AF273" s="2"/>
      <c r="AG273" s="39"/>
    </row>
    <row r="274" ht="12.75" customHeight="1">
      <c r="A274" s="1"/>
      <c r="O274" s="2"/>
      <c r="P274" s="39"/>
      <c r="AD274" s="2"/>
      <c r="AE274" s="39"/>
      <c r="AF274" s="2"/>
      <c r="AG274" s="39"/>
    </row>
    <row r="275" ht="12.75" customHeight="1">
      <c r="A275" s="1"/>
      <c r="O275" s="2"/>
      <c r="P275" s="39"/>
      <c r="AD275" s="2"/>
      <c r="AE275" s="39"/>
      <c r="AF275" s="2"/>
      <c r="AG275" s="39"/>
    </row>
    <row r="276" ht="12.75" customHeight="1">
      <c r="A276" s="1"/>
      <c r="O276" s="2"/>
      <c r="P276" s="39"/>
      <c r="AD276" s="2"/>
      <c r="AE276" s="39"/>
      <c r="AF276" s="2"/>
      <c r="AG276" s="39"/>
    </row>
    <row r="277" ht="12.75" customHeight="1">
      <c r="A277" s="1"/>
      <c r="O277" s="2"/>
      <c r="P277" s="39"/>
      <c r="AD277" s="2"/>
      <c r="AE277" s="39"/>
      <c r="AF277" s="2"/>
      <c r="AG277" s="39"/>
    </row>
    <row r="278" ht="12.75" customHeight="1">
      <c r="A278" s="1"/>
      <c r="O278" s="2"/>
      <c r="P278" s="39"/>
      <c r="AD278" s="2"/>
      <c r="AE278" s="39"/>
      <c r="AF278" s="2"/>
      <c r="AG278" s="39"/>
    </row>
    <row r="279" ht="12.75" customHeight="1">
      <c r="A279" s="1"/>
      <c r="O279" s="2"/>
      <c r="P279" s="39"/>
      <c r="AD279" s="2"/>
      <c r="AE279" s="39"/>
      <c r="AF279" s="2"/>
      <c r="AG279" s="39"/>
    </row>
    <row r="280" ht="12.75" customHeight="1">
      <c r="A280" s="1"/>
      <c r="O280" s="2"/>
      <c r="P280" s="39"/>
      <c r="AD280" s="2"/>
      <c r="AE280" s="39"/>
      <c r="AF280" s="2"/>
      <c r="AG280" s="39"/>
    </row>
    <row r="281" ht="12.75" customHeight="1">
      <c r="A281" s="1"/>
      <c r="O281" s="2"/>
      <c r="P281" s="39"/>
      <c r="AD281" s="2"/>
      <c r="AE281" s="39"/>
      <c r="AF281" s="2"/>
      <c r="AG281" s="39"/>
    </row>
    <row r="282" ht="12.75" customHeight="1">
      <c r="A282" s="1"/>
      <c r="O282" s="2"/>
      <c r="P282" s="39"/>
      <c r="AD282" s="2"/>
      <c r="AE282" s="39"/>
      <c r="AF282" s="2"/>
      <c r="AG282" s="39"/>
    </row>
    <row r="283" ht="12.75" customHeight="1">
      <c r="A283" s="1"/>
      <c r="O283" s="2"/>
      <c r="P283" s="39"/>
      <c r="AD283" s="2"/>
      <c r="AE283" s="39"/>
      <c r="AF283" s="2"/>
      <c r="AG283" s="39"/>
    </row>
    <row r="284" ht="12.75" customHeight="1">
      <c r="A284" s="1"/>
      <c r="O284" s="2"/>
      <c r="P284" s="39"/>
      <c r="AD284" s="2"/>
      <c r="AE284" s="39"/>
      <c r="AF284" s="2"/>
      <c r="AG284" s="39"/>
    </row>
    <row r="285" ht="12.75" customHeight="1">
      <c r="A285" s="1"/>
      <c r="O285" s="2"/>
      <c r="P285" s="39"/>
      <c r="AD285" s="2"/>
      <c r="AE285" s="39"/>
      <c r="AF285" s="2"/>
      <c r="AG285" s="39"/>
    </row>
    <row r="286" ht="12.75" customHeight="1">
      <c r="A286" s="1"/>
      <c r="O286" s="2"/>
      <c r="P286" s="39"/>
      <c r="AD286" s="2"/>
      <c r="AE286" s="39"/>
      <c r="AF286" s="2"/>
      <c r="AG286" s="39"/>
    </row>
    <row r="287" ht="12.75" customHeight="1">
      <c r="A287" s="1"/>
      <c r="O287" s="2"/>
      <c r="P287" s="39"/>
      <c r="AD287" s="2"/>
      <c r="AE287" s="39"/>
      <c r="AF287" s="2"/>
      <c r="AG287" s="39"/>
    </row>
    <row r="288" ht="12.75" customHeight="1">
      <c r="A288" s="1"/>
      <c r="O288" s="2"/>
      <c r="P288" s="39"/>
      <c r="AD288" s="2"/>
      <c r="AE288" s="39"/>
      <c r="AF288" s="2"/>
      <c r="AG288" s="39"/>
    </row>
    <row r="289" ht="12.75" customHeight="1">
      <c r="A289" s="1"/>
      <c r="O289" s="2"/>
      <c r="P289" s="39"/>
      <c r="AD289" s="2"/>
      <c r="AE289" s="39"/>
      <c r="AF289" s="2"/>
      <c r="AG289" s="39"/>
    </row>
    <row r="290" ht="12.75" customHeight="1">
      <c r="A290" s="1"/>
      <c r="O290" s="2"/>
      <c r="P290" s="39"/>
      <c r="AD290" s="2"/>
      <c r="AE290" s="39"/>
      <c r="AF290" s="2"/>
      <c r="AG290" s="39"/>
    </row>
    <row r="291" ht="12.75" customHeight="1">
      <c r="A291" s="1"/>
      <c r="O291" s="2"/>
      <c r="P291" s="39"/>
      <c r="AD291" s="2"/>
      <c r="AE291" s="39"/>
      <c r="AF291" s="2"/>
      <c r="AG291" s="39"/>
    </row>
    <row r="292" ht="12.75" customHeight="1">
      <c r="A292" s="1"/>
      <c r="O292" s="2"/>
      <c r="P292" s="39"/>
      <c r="AD292" s="2"/>
      <c r="AE292" s="39"/>
      <c r="AF292" s="2"/>
      <c r="AG292" s="39"/>
    </row>
    <row r="293" ht="12.75" customHeight="1">
      <c r="A293" s="1"/>
      <c r="O293" s="2"/>
      <c r="P293" s="39"/>
      <c r="AD293" s="2"/>
      <c r="AE293" s="39"/>
      <c r="AF293" s="2"/>
      <c r="AG293" s="39"/>
    </row>
    <row r="294" ht="12.75" customHeight="1">
      <c r="A294" s="1"/>
      <c r="O294" s="2"/>
      <c r="P294" s="39"/>
      <c r="AD294" s="2"/>
      <c r="AE294" s="39"/>
      <c r="AF294" s="2"/>
      <c r="AG294" s="39"/>
    </row>
    <row r="295" ht="12.75" customHeight="1">
      <c r="A295" s="1"/>
      <c r="O295" s="2"/>
      <c r="P295" s="39"/>
      <c r="AD295" s="2"/>
      <c r="AE295" s="39"/>
      <c r="AF295" s="2"/>
      <c r="AG295" s="39"/>
    </row>
    <row r="296" ht="12.75" customHeight="1">
      <c r="A296" s="1"/>
      <c r="O296" s="2"/>
      <c r="P296" s="39"/>
      <c r="AD296" s="2"/>
      <c r="AE296" s="39"/>
      <c r="AF296" s="2"/>
      <c r="AG296" s="39"/>
    </row>
    <row r="297" ht="12.75" customHeight="1">
      <c r="A297" s="1"/>
      <c r="O297" s="2"/>
      <c r="P297" s="39"/>
      <c r="AD297" s="2"/>
      <c r="AE297" s="39"/>
      <c r="AF297" s="2"/>
      <c r="AG297" s="39"/>
    </row>
    <row r="298" ht="12.75" customHeight="1">
      <c r="A298" s="1"/>
      <c r="O298" s="2"/>
      <c r="P298" s="39"/>
      <c r="AD298" s="2"/>
      <c r="AE298" s="39"/>
      <c r="AF298" s="2"/>
      <c r="AG298" s="39"/>
    </row>
    <row r="299" ht="12.75" customHeight="1">
      <c r="A299" s="1"/>
      <c r="O299" s="2"/>
      <c r="P299" s="39"/>
      <c r="AD299" s="2"/>
      <c r="AE299" s="39"/>
      <c r="AF299" s="2"/>
      <c r="AG299" s="39"/>
    </row>
    <row r="300" ht="12.75" customHeight="1">
      <c r="A300" s="1"/>
      <c r="O300" s="2"/>
      <c r="P300" s="39"/>
      <c r="AD300" s="2"/>
      <c r="AE300" s="39"/>
      <c r="AF300" s="2"/>
      <c r="AG300" s="39"/>
    </row>
    <row r="301" ht="12.75" customHeight="1">
      <c r="A301" s="1"/>
      <c r="O301" s="2"/>
      <c r="P301" s="39"/>
      <c r="AD301" s="2"/>
      <c r="AE301" s="39"/>
      <c r="AF301" s="2"/>
      <c r="AG301" s="39"/>
    </row>
    <row r="302" ht="12.75" customHeight="1">
      <c r="A302" s="1"/>
      <c r="O302" s="2"/>
      <c r="P302" s="39"/>
      <c r="AD302" s="2"/>
      <c r="AE302" s="39"/>
      <c r="AF302" s="2"/>
      <c r="AG302" s="39"/>
    </row>
    <row r="303" ht="12.75" customHeight="1">
      <c r="A303" s="1"/>
      <c r="O303" s="2"/>
      <c r="P303" s="39"/>
      <c r="AD303" s="2"/>
      <c r="AE303" s="39"/>
      <c r="AF303" s="2"/>
      <c r="AG303" s="39"/>
    </row>
    <row r="304" ht="12.75" customHeight="1">
      <c r="A304" s="1"/>
      <c r="O304" s="2"/>
      <c r="P304" s="39"/>
      <c r="AD304" s="2"/>
      <c r="AE304" s="39"/>
      <c r="AF304" s="2"/>
      <c r="AG304" s="39"/>
    </row>
    <row r="305" ht="12.75" customHeight="1">
      <c r="A305" s="1"/>
      <c r="O305" s="2"/>
      <c r="P305" s="39"/>
      <c r="AD305" s="2"/>
      <c r="AE305" s="39"/>
      <c r="AF305" s="2"/>
      <c r="AG305" s="39"/>
    </row>
    <row r="306" ht="12.75" customHeight="1">
      <c r="A306" s="1"/>
      <c r="O306" s="2"/>
      <c r="P306" s="39"/>
      <c r="AD306" s="2"/>
      <c r="AE306" s="39"/>
      <c r="AF306" s="2"/>
      <c r="AG306" s="39"/>
    </row>
    <row r="307" ht="12.75" customHeight="1">
      <c r="A307" s="1"/>
      <c r="O307" s="2"/>
      <c r="P307" s="39"/>
      <c r="AD307" s="2"/>
      <c r="AE307" s="39"/>
      <c r="AF307" s="2"/>
      <c r="AG307" s="39"/>
    </row>
    <row r="308" ht="12.75" customHeight="1">
      <c r="A308" s="1"/>
      <c r="O308" s="2"/>
      <c r="P308" s="39"/>
      <c r="AD308" s="2"/>
      <c r="AE308" s="39"/>
      <c r="AF308" s="2"/>
      <c r="AG308" s="39"/>
    </row>
    <row r="309" ht="12.75" customHeight="1">
      <c r="A309" s="1"/>
      <c r="O309" s="2"/>
      <c r="P309" s="39"/>
      <c r="AD309" s="2"/>
      <c r="AE309" s="39"/>
      <c r="AF309" s="2"/>
      <c r="AG309" s="39"/>
    </row>
    <row r="310" ht="12.75" customHeight="1">
      <c r="A310" s="1"/>
      <c r="O310" s="2"/>
      <c r="P310" s="39"/>
      <c r="AD310" s="2"/>
      <c r="AE310" s="39"/>
      <c r="AF310" s="2"/>
      <c r="AG310" s="39"/>
    </row>
    <row r="311" ht="12.75" customHeight="1">
      <c r="A311" s="1"/>
      <c r="O311" s="2"/>
      <c r="P311" s="39"/>
      <c r="AD311" s="2"/>
      <c r="AE311" s="39"/>
      <c r="AF311" s="2"/>
      <c r="AG311" s="39"/>
    </row>
    <row r="312" ht="12.75" customHeight="1">
      <c r="A312" s="1"/>
      <c r="O312" s="2"/>
      <c r="P312" s="39"/>
      <c r="AD312" s="2"/>
      <c r="AE312" s="39"/>
      <c r="AF312" s="2"/>
      <c r="AG312" s="39"/>
    </row>
    <row r="313" ht="12.75" customHeight="1">
      <c r="A313" s="1"/>
      <c r="O313" s="2"/>
      <c r="P313" s="39"/>
      <c r="AD313" s="2"/>
      <c r="AE313" s="39"/>
      <c r="AF313" s="2"/>
      <c r="AG313" s="39"/>
    </row>
    <row r="314" ht="12.75" customHeight="1">
      <c r="A314" s="1"/>
      <c r="O314" s="2"/>
      <c r="P314" s="39"/>
      <c r="AD314" s="2"/>
      <c r="AE314" s="39"/>
      <c r="AF314" s="2"/>
      <c r="AG314" s="39"/>
    </row>
    <row r="315" ht="12.75" customHeight="1">
      <c r="A315" s="1"/>
      <c r="O315" s="2"/>
      <c r="P315" s="39"/>
      <c r="AD315" s="2"/>
      <c r="AE315" s="39"/>
      <c r="AF315" s="2"/>
      <c r="AG315" s="39"/>
    </row>
    <row r="316" ht="12.75" customHeight="1">
      <c r="A316" s="1"/>
      <c r="O316" s="2"/>
      <c r="P316" s="39"/>
      <c r="AD316" s="2"/>
      <c r="AE316" s="39"/>
      <c r="AF316" s="2"/>
      <c r="AG316" s="39"/>
    </row>
    <row r="317" ht="12.75" customHeight="1">
      <c r="A317" s="1"/>
      <c r="O317" s="2"/>
      <c r="P317" s="39"/>
      <c r="AD317" s="2"/>
      <c r="AE317" s="39"/>
      <c r="AF317" s="2"/>
      <c r="AG317" s="39"/>
    </row>
    <row r="318" ht="12.75" customHeight="1">
      <c r="A318" s="1"/>
      <c r="O318" s="2"/>
      <c r="P318" s="39"/>
      <c r="AD318" s="2"/>
      <c r="AE318" s="39"/>
      <c r="AF318" s="2"/>
      <c r="AG318" s="39"/>
    </row>
    <row r="319" ht="12.75" customHeight="1">
      <c r="A319" s="1"/>
      <c r="O319" s="2"/>
      <c r="P319" s="39"/>
      <c r="AD319" s="2"/>
      <c r="AE319" s="39"/>
      <c r="AF319" s="2"/>
      <c r="AG319" s="39"/>
    </row>
    <row r="320" ht="12.75" customHeight="1">
      <c r="A320" s="1"/>
      <c r="O320" s="2"/>
      <c r="P320" s="39"/>
      <c r="AD320" s="2"/>
      <c r="AE320" s="39"/>
      <c r="AF320" s="2"/>
      <c r="AG320" s="39"/>
    </row>
    <row r="321" ht="12.75" customHeight="1">
      <c r="A321" s="1"/>
      <c r="O321" s="2"/>
      <c r="P321" s="39"/>
      <c r="AD321" s="2"/>
      <c r="AE321" s="39"/>
      <c r="AF321" s="2"/>
      <c r="AG321" s="39"/>
    </row>
    <row r="322" ht="12.75" customHeight="1">
      <c r="A322" s="1"/>
      <c r="O322" s="2"/>
      <c r="P322" s="39"/>
      <c r="AD322" s="2"/>
      <c r="AE322" s="39"/>
      <c r="AF322" s="2"/>
      <c r="AG322" s="39"/>
    </row>
    <row r="323" ht="12.75" customHeight="1">
      <c r="A323" s="1"/>
      <c r="O323" s="2"/>
      <c r="P323" s="39"/>
      <c r="AD323" s="2"/>
      <c r="AE323" s="39"/>
      <c r="AF323" s="2"/>
      <c r="AG323" s="39"/>
    </row>
    <row r="324" ht="12.75" customHeight="1">
      <c r="A324" s="1"/>
      <c r="O324" s="2"/>
      <c r="P324" s="39"/>
      <c r="AD324" s="2"/>
      <c r="AE324" s="39"/>
      <c r="AF324" s="2"/>
      <c r="AG324" s="39"/>
    </row>
    <row r="325" ht="12.75" customHeight="1">
      <c r="A325" s="1"/>
      <c r="O325" s="2"/>
      <c r="P325" s="39"/>
      <c r="AD325" s="2"/>
      <c r="AE325" s="39"/>
      <c r="AF325" s="2"/>
      <c r="AG325" s="39"/>
    </row>
    <row r="326" ht="12.75" customHeight="1">
      <c r="A326" s="1"/>
      <c r="O326" s="2"/>
      <c r="P326" s="39"/>
      <c r="AD326" s="2"/>
      <c r="AE326" s="39"/>
      <c r="AF326" s="2"/>
      <c r="AG326" s="39"/>
    </row>
    <row r="327" ht="12.75" customHeight="1">
      <c r="A327" s="1"/>
      <c r="O327" s="2"/>
      <c r="P327" s="39"/>
      <c r="AD327" s="2"/>
      <c r="AE327" s="39"/>
      <c r="AF327" s="2"/>
      <c r="AG327" s="39"/>
    </row>
    <row r="328" ht="12.75" customHeight="1">
      <c r="A328" s="1"/>
      <c r="O328" s="2"/>
      <c r="P328" s="39"/>
      <c r="AD328" s="2"/>
      <c r="AE328" s="39"/>
      <c r="AF328" s="2"/>
      <c r="AG328" s="39"/>
    </row>
    <row r="329" ht="12.75" customHeight="1">
      <c r="A329" s="1"/>
      <c r="O329" s="2"/>
      <c r="P329" s="39"/>
      <c r="AD329" s="2"/>
      <c r="AE329" s="39"/>
      <c r="AF329" s="2"/>
      <c r="AG329" s="39"/>
    </row>
    <row r="330" ht="12.75" customHeight="1">
      <c r="A330" s="1"/>
      <c r="O330" s="2"/>
      <c r="P330" s="39"/>
      <c r="AD330" s="2"/>
      <c r="AE330" s="39"/>
      <c r="AF330" s="2"/>
      <c r="AG330" s="39"/>
    </row>
    <row r="331" ht="12.75" customHeight="1">
      <c r="A331" s="1"/>
      <c r="O331" s="2"/>
      <c r="P331" s="39"/>
      <c r="AD331" s="2"/>
      <c r="AE331" s="39"/>
      <c r="AF331" s="2"/>
      <c r="AG331" s="39"/>
    </row>
    <row r="332" ht="12.75" customHeight="1">
      <c r="A332" s="1"/>
      <c r="O332" s="2"/>
      <c r="P332" s="39"/>
      <c r="AD332" s="2"/>
      <c r="AE332" s="39"/>
      <c r="AF332" s="2"/>
      <c r="AG332" s="39"/>
    </row>
    <row r="333" ht="12.75" customHeight="1">
      <c r="A333" s="1"/>
      <c r="O333" s="2"/>
      <c r="P333" s="39"/>
      <c r="AD333" s="2"/>
      <c r="AE333" s="39"/>
      <c r="AF333" s="2"/>
      <c r="AG333" s="39"/>
    </row>
    <row r="334" ht="12.75" customHeight="1">
      <c r="A334" s="1"/>
      <c r="O334" s="2"/>
      <c r="P334" s="39"/>
      <c r="AD334" s="2"/>
      <c r="AE334" s="39"/>
      <c r="AF334" s="2"/>
      <c r="AG334" s="39"/>
    </row>
    <row r="335" ht="12.75" customHeight="1">
      <c r="A335" s="1"/>
      <c r="O335" s="2"/>
      <c r="P335" s="39"/>
      <c r="AD335" s="2"/>
      <c r="AE335" s="39"/>
      <c r="AF335" s="2"/>
      <c r="AG335" s="39"/>
    </row>
    <row r="336" ht="12.75" customHeight="1">
      <c r="A336" s="1"/>
      <c r="O336" s="2"/>
      <c r="P336" s="39"/>
      <c r="AD336" s="2"/>
      <c r="AE336" s="39"/>
      <c r="AF336" s="2"/>
      <c r="AG336" s="39"/>
    </row>
    <row r="337" ht="12.75" customHeight="1">
      <c r="A337" s="1"/>
      <c r="O337" s="2"/>
      <c r="P337" s="39"/>
      <c r="AD337" s="2"/>
      <c r="AE337" s="39"/>
      <c r="AF337" s="2"/>
      <c r="AG337" s="39"/>
    </row>
    <row r="338" ht="12.75" customHeight="1">
      <c r="A338" s="1"/>
      <c r="O338" s="2"/>
      <c r="P338" s="39"/>
      <c r="AD338" s="2"/>
      <c r="AE338" s="39"/>
      <c r="AF338" s="2"/>
      <c r="AG338" s="39"/>
    </row>
    <row r="339" ht="12.75" customHeight="1">
      <c r="A339" s="1"/>
      <c r="O339" s="2"/>
      <c r="P339" s="39"/>
      <c r="AD339" s="2"/>
      <c r="AE339" s="39"/>
      <c r="AF339" s="2"/>
      <c r="AG339" s="39"/>
    </row>
    <row r="340" ht="12.75" customHeight="1">
      <c r="A340" s="1"/>
      <c r="O340" s="2"/>
      <c r="P340" s="39"/>
      <c r="AD340" s="2"/>
      <c r="AE340" s="39"/>
      <c r="AF340" s="2"/>
      <c r="AG340" s="39"/>
    </row>
    <row r="341" ht="12.75" customHeight="1">
      <c r="A341" s="1"/>
      <c r="O341" s="2"/>
      <c r="P341" s="39"/>
      <c r="AD341" s="2"/>
      <c r="AE341" s="39"/>
      <c r="AF341" s="2"/>
      <c r="AG341" s="39"/>
    </row>
    <row r="342" ht="12.75" customHeight="1">
      <c r="A342" s="1"/>
      <c r="O342" s="2"/>
      <c r="P342" s="39"/>
      <c r="AD342" s="2"/>
      <c r="AE342" s="39"/>
      <c r="AF342" s="2"/>
      <c r="AG342" s="39"/>
    </row>
    <row r="343" ht="12.75" customHeight="1">
      <c r="A343" s="1"/>
      <c r="O343" s="2"/>
      <c r="P343" s="39"/>
      <c r="AD343" s="2"/>
      <c r="AE343" s="39"/>
      <c r="AF343" s="2"/>
      <c r="AG343" s="39"/>
    </row>
    <row r="344" ht="12.75" customHeight="1">
      <c r="A344" s="1"/>
      <c r="O344" s="2"/>
      <c r="P344" s="39"/>
      <c r="AD344" s="2"/>
      <c r="AE344" s="39"/>
      <c r="AF344" s="2"/>
      <c r="AG344" s="39"/>
    </row>
    <row r="345" ht="12.75" customHeight="1">
      <c r="A345" s="1"/>
      <c r="O345" s="2"/>
      <c r="P345" s="39"/>
      <c r="AD345" s="2"/>
      <c r="AE345" s="39"/>
      <c r="AF345" s="2"/>
      <c r="AG345" s="39"/>
    </row>
    <row r="346" ht="12.75" customHeight="1">
      <c r="A346" s="1"/>
      <c r="O346" s="2"/>
      <c r="P346" s="39"/>
      <c r="AD346" s="2"/>
      <c r="AE346" s="39"/>
      <c r="AF346" s="2"/>
      <c r="AG346" s="39"/>
    </row>
    <row r="347" ht="12.75" customHeight="1">
      <c r="A347" s="1"/>
      <c r="O347" s="2"/>
      <c r="P347" s="39"/>
      <c r="AD347" s="2"/>
      <c r="AE347" s="39"/>
      <c r="AF347" s="2"/>
      <c r="AG347" s="39"/>
    </row>
    <row r="348" ht="12.75" customHeight="1">
      <c r="A348" s="1"/>
      <c r="O348" s="2"/>
      <c r="P348" s="39"/>
      <c r="AD348" s="2"/>
      <c r="AE348" s="39"/>
      <c r="AF348" s="2"/>
      <c r="AG348" s="39"/>
    </row>
    <row r="349" ht="12.75" customHeight="1">
      <c r="A349" s="1"/>
      <c r="O349" s="2"/>
      <c r="P349" s="39"/>
      <c r="AD349" s="2"/>
      <c r="AE349" s="39"/>
      <c r="AF349" s="2"/>
      <c r="AG349" s="39"/>
    </row>
    <row r="350" ht="12.75" customHeight="1">
      <c r="A350" s="1"/>
      <c r="O350" s="2"/>
      <c r="P350" s="39"/>
      <c r="AD350" s="2"/>
      <c r="AE350" s="39"/>
      <c r="AF350" s="2"/>
      <c r="AG350" s="39"/>
    </row>
    <row r="351" ht="12.75" customHeight="1">
      <c r="A351" s="1"/>
      <c r="O351" s="2"/>
      <c r="P351" s="39"/>
      <c r="AD351" s="2"/>
      <c r="AE351" s="39"/>
      <c r="AF351" s="2"/>
      <c r="AG351" s="39"/>
    </row>
    <row r="352" ht="12.75" customHeight="1">
      <c r="A352" s="1"/>
      <c r="O352" s="2"/>
      <c r="P352" s="39"/>
      <c r="AD352" s="2"/>
      <c r="AE352" s="39"/>
      <c r="AF352" s="2"/>
      <c r="AG352" s="39"/>
    </row>
    <row r="353" ht="12.75" customHeight="1">
      <c r="A353" s="1"/>
      <c r="O353" s="2"/>
      <c r="P353" s="39"/>
      <c r="AD353" s="2"/>
      <c r="AE353" s="39"/>
      <c r="AF353" s="2"/>
      <c r="AG353" s="39"/>
    </row>
    <row r="354" ht="12.75" customHeight="1">
      <c r="A354" s="1"/>
      <c r="O354" s="2"/>
      <c r="P354" s="39"/>
      <c r="AD354" s="2"/>
      <c r="AE354" s="39"/>
      <c r="AF354" s="2"/>
      <c r="AG354" s="39"/>
    </row>
    <row r="355" ht="12.75" customHeight="1">
      <c r="A355" s="1"/>
      <c r="O355" s="2"/>
      <c r="P355" s="39"/>
      <c r="AD355" s="2"/>
      <c r="AE355" s="39"/>
      <c r="AF355" s="2"/>
      <c r="AG355" s="39"/>
    </row>
    <row r="356" ht="12.75" customHeight="1">
      <c r="A356" s="1"/>
      <c r="O356" s="2"/>
      <c r="P356" s="39"/>
      <c r="AD356" s="2"/>
      <c r="AE356" s="39"/>
      <c r="AF356" s="2"/>
      <c r="AG356" s="39"/>
    </row>
    <row r="357" ht="12.75" customHeight="1">
      <c r="A357" s="1"/>
      <c r="O357" s="2"/>
      <c r="P357" s="39"/>
      <c r="AD357" s="2"/>
      <c r="AE357" s="39"/>
      <c r="AF357" s="2"/>
      <c r="AG357" s="39"/>
    </row>
    <row r="358" ht="12.75" customHeight="1">
      <c r="A358" s="1"/>
      <c r="O358" s="2"/>
      <c r="P358" s="39"/>
      <c r="AD358" s="2"/>
      <c r="AE358" s="39"/>
      <c r="AF358" s="2"/>
      <c r="AG358" s="39"/>
    </row>
    <row r="359" ht="12.75" customHeight="1">
      <c r="A359" s="1"/>
      <c r="O359" s="2"/>
      <c r="P359" s="39"/>
      <c r="AD359" s="2"/>
      <c r="AE359" s="39"/>
      <c r="AF359" s="2"/>
      <c r="AG359" s="39"/>
    </row>
    <row r="360" ht="12.75" customHeight="1">
      <c r="A360" s="1"/>
      <c r="O360" s="2"/>
      <c r="P360" s="39"/>
      <c r="AD360" s="2"/>
      <c r="AE360" s="39"/>
      <c r="AF360" s="2"/>
      <c r="AG360" s="39"/>
    </row>
    <row r="361" ht="12.75" customHeight="1">
      <c r="A361" s="1"/>
      <c r="O361" s="2"/>
      <c r="P361" s="39"/>
      <c r="AD361" s="2"/>
      <c r="AE361" s="39"/>
      <c r="AF361" s="2"/>
      <c r="AG361" s="39"/>
    </row>
    <row r="362" ht="12.75" customHeight="1">
      <c r="A362" s="1"/>
      <c r="O362" s="2"/>
      <c r="P362" s="39"/>
      <c r="AD362" s="2"/>
      <c r="AE362" s="39"/>
      <c r="AF362" s="2"/>
      <c r="AG362" s="39"/>
    </row>
    <row r="363" ht="12.75" customHeight="1">
      <c r="A363" s="1"/>
      <c r="O363" s="2"/>
      <c r="P363" s="39"/>
      <c r="AD363" s="2"/>
      <c r="AE363" s="39"/>
      <c r="AF363" s="2"/>
      <c r="AG363" s="39"/>
    </row>
    <row r="364" ht="12.75" customHeight="1">
      <c r="A364" s="1"/>
      <c r="O364" s="2"/>
      <c r="P364" s="39"/>
      <c r="AD364" s="2"/>
      <c r="AE364" s="39"/>
      <c r="AF364" s="2"/>
      <c r="AG364" s="39"/>
    </row>
    <row r="365" ht="12.75" customHeight="1">
      <c r="A365" s="1"/>
      <c r="O365" s="2"/>
      <c r="P365" s="39"/>
      <c r="AD365" s="2"/>
      <c r="AE365" s="39"/>
      <c r="AF365" s="2"/>
      <c r="AG365" s="39"/>
    </row>
    <row r="366" ht="12.75" customHeight="1">
      <c r="A366" s="1"/>
      <c r="O366" s="2"/>
      <c r="P366" s="39"/>
      <c r="AD366" s="2"/>
      <c r="AE366" s="39"/>
      <c r="AF366" s="2"/>
      <c r="AG366" s="39"/>
    </row>
    <row r="367" ht="12.75" customHeight="1">
      <c r="A367" s="1"/>
      <c r="O367" s="2"/>
      <c r="P367" s="39"/>
      <c r="AD367" s="2"/>
      <c r="AE367" s="39"/>
      <c r="AF367" s="2"/>
      <c r="AG367" s="39"/>
    </row>
    <row r="368" ht="12.75" customHeight="1">
      <c r="A368" s="1"/>
      <c r="O368" s="2"/>
      <c r="P368" s="39"/>
      <c r="AD368" s="2"/>
      <c r="AE368" s="39"/>
      <c r="AF368" s="2"/>
      <c r="AG368" s="39"/>
    </row>
    <row r="369" ht="12.75" customHeight="1">
      <c r="A369" s="1"/>
      <c r="O369" s="2"/>
      <c r="P369" s="39"/>
      <c r="AD369" s="2"/>
      <c r="AE369" s="39"/>
      <c r="AF369" s="2"/>
      <c r="AG369" s="39"/>
    </row>
    <row r="370" ht="12.75" customHeight="1">
      <c r="A370" s="1"/>
      <c r="O370" s="2"/>
      <c r="P370" s="39"/>
      <c r="AD370" s="2"/>
      <c r="AE370" s="39"/>
      <c r="AF370" s="2"/>
      <c r="AG370" s="39"/>
    </row>
    <row r="371" ht="12.75" customHeight="1">
      <c r="A371" s="1"/>
      <c r="O371" s="2"/>
      <c r="P371" s="39"/>
      <c r="AD371" s="2"/>
      <c r="AE371" s="39"/>
      <c r="AF371" s="2"/>
      <c r="AG371" s="39"/>
    </row>
    <row r="372" ht="12.75" customHeight="1">
      <c r="A372" s="1"/>
      <c r="O372" s="2"/>
      <c r="P372" s="39"/>
      <c r="AD372" s="2"/>
      <c r="AE372" s="39"/>
      <c r="AF372" s="2"/>
      <c r="AG372" s="39"/>
    </row>
    <row r="373" ht="12.75" customHeight="1">
      <c r="A373" s="1"/>
      <c r="O373" s="2"/>
      <c r="P373" s="39"/>
      <c r="AD373" s="2"/>
      <c r="AE373" s="39"/>
      <c r="AF373" s="2"/>
      <c r="AG373" s="39"/>
    </row>
    <row r="374" ht="12.75" customHeight="1">
      <c r="A374" s="1"/>
      <c r="O374" s="2"/>
      <c r="P374" s="39"/>
      <c r="AD374" s="2"/>
      <c r="AE374" s="39"/>
      <c r="AF374" s="2"/>
      <c r="AG374" s="39"/>
    </row>
    <row r="375" ht="12.75" customHeight="1">
      <c r="A375" s="1"/>
      <c r="O375" s="2"/>
      <c r="P375" s="39"/>
      <c r="AD375" s="2"/>
      <c r="AE375" s="39"/>
      <c r="AF375" s="2"/>
      <c r="AG375" s="39"/>
    </row>
    <row r="376" ht="12.75" customHeight="1">
      <c r="A376" s="1"/>
      <c r="O376" s="2"/>
      <c r="P376" s="39"/>
      <c r="AD376" s="2"/>
      <c r="AE376" s="39"/>
      <c r="AF376" s="2"/>
      <c r="AG376" s="39"/>
    </row>
    <row r="377" ht="12.75" customHeight="1">
      <c r="A377" s="1"/>
      <c r="O377" s="2"/>
      <c r="P377" s="39"/>
      <c r="AD377" s="2"/>
      <c r="AE377" s="39"/>
      <c r="AF377" s="2"/>
      <c r="AG377" s="39"/>
    </row>
    <row r="378" ht="12.75" customHeight="1">
      <c r="A378" s="1"/>
      <c r="O378" s="2"/>
      <c r="P378" s="39"/>
      <c r="AD378" s="2"/>
      <c r="AE378" s="39"/>
      <c r="AF378" s="2"/>
      <c r="AG378" s="39"/>
    </row>
    <row r="379" ht="12.75" customHeight="1">
      <c r="A379" s="1"/>
      <c r="O379" s="2"/>
      <c r="P379" s="39"/>
      <c r="AD379" s="2"/>
      <c r="AE379" s="39"/>
      <c r="AF379" s="2"/>
      <c r="AG379" s="39"/>
    </row>
    <row r="380" ht="12.75" customHeight="1">
      <c r="A380" s="1"/>
      <c r="O380" s="2"/>
      <c r="P380" s="39"/>
      <c r="AD380" s="2"/>
      <c r="AE380" s="39"/>
      <c r="AF380" s="2"/>
      <c r="AG380" s="39"/>
    </row>
    <row r="381" ht="12.75" customHeight="1">
      <c r="A381" s="1"/>
      <c r="O381" s="2"/>
      <c r="P381" s="39"/>
      <c r="AD381" s="2"/>
      <c r="AE381" s="39"/>
      <c r="AF381" s="2"/>
      <c r="AG381" s="39"/>
    </row>
    <row r="382" ht="12.75" customHeight="1">
      <c r="A382" s="1"/>
      <c r="O382" s="2"/>
      <c r="P382" s="39"/>
      <c r="AD382" s="2"/>
      <c r="AE382" s="39"/>
      <c r="AF382" s="2"/>
      <c r="AG382" s="39"/>
    </row>
    <row r="383" ht="12.75" customHeight="1">
      <c r="A383" s="1"/>
      <c r="O383" s="2"/>
      <c r="P383" s="39"/>
      <c r="AD383" s="2"/>
      <c r="AE383" s="39"/>
      <c r="AF383" s="2"/>
      <c r="AG383" s="39"/>
    </row>
    <row r="384" ht="12.75" customHeight="1">
      <c r="A384" s="1"/>
      <c r="O384" s="2"/>
      <c r="P384" s="39"/>
      <c r="AD384" s="2"/>
      <c r="AE384" s="39"/>
      <c r="AF384" s="2"/>
      <c r="AG384" s="39"/>
    </row>
    <row r="385" ht="12.75" customHeight="1">
      <c r="A385" s="1"/>
      <c r="O385" s="2"/>
      <c r="P385" s="39"/>
      <c r="AD385" s="2"/>
      <c r="AE385" s="39"/>
      <c r="AF385" s="2"/>
      <c r="AG385" s="39"/>
    </row>
    <row r="386" ht="12.75" customHeight="1">
      <c r="A386" s="1"/>
      <c r="O386" s="2"/>
      <c r="P386" s="39"/>
      <c r="AD386" s="2"/>
      <c r="AE386" s="39"/>
      <c r="AF386" s="2"/>
      <c r="AG386" s="39"/>
    </row>
    <row r="387" ht="12.75" customHeight="1">
      <c r="A387" s="1"/>
      <c r="O387" s="2"/>
      <c r="P387" s="39"/>
      <c r="AD387" s="2"/>
      <c r="AE387" s="39"/>
      <c r="AF387" s="2"/>
      <c r="AG387" s="39"/>
    </row>
    <row r="388" ht="12.75" customHeight="1">
      <c r="A388" s="1"/>
      <c r="O388" s="2"/>
      <c r="P388" s="39"/>
      <c r="AD388" s="2"/>
      <c r="AE388" s="39"/>
      <c r="AF388" s="2"/>
      <c r="AG388" s="39"/>
    </row>
    <row r="389" ht="12.75" customHeight="1">
      <c r="A389" s="1"/>
      <c r="O389" s="2"/>
      <c r="P389" s="39"/>
      <c r="AD389" s="2"/>
      <c r="AE389" s="39"/>
      <c r="AF389" s="2"/>
      <c r="AG389" s="39"/>
    </row>
    <row r="390" ht="12.75" customHeight="1">
      <c r="A390" s="1"/>
      <c r="O390" s="2"/>
      <c r="P390" s="39"/>
      <c r="AD390" s="2"/>
      <c r="AE390" s="39"/>
      <c r="AF390" s="2"/>
      <c r="AG390" s="39"/>
    </row>
    <row r="391" ht="12.75" customHeight="1">
      <c r="A391" s="1"/>
      <c r="O391" s="2"/>
      <c r="P391" s="39"/>
      <c r="AD391" s="2"/>
      <c r="AE391" s="39"/>
      <c r="AF391" s="2"/>
      <c r="AG391" s="39"/>
    </row>
    <row r="392" ht="12.75" customHeight="1">
      <c r="A392" s="1"/>
      <c r="O392" s="2"/>
      <c r="P392" s="39"/>
      <c r="AD392" s="2"/>
      <c r="AE392" s="39"/>
      <c r="AF392" s="2"/>
      <c r="AG392" s="39"/>
    </row>
    <row r="393" ht="12.75" customHeight="1">
      <c r="A393" s="1"/>
      <c r="O393" s="2"/>
      <c r="P393" s="39"/>
      <c r="AD393" s="2"/>
      <c r="AE393" s="39"/>
      <c r="AF393" s="2"/>
      <c r="AG393" s="39"/>
    </row>
    <row r="394" ht="12.75" customHeight="1">
      <c r="A394" s="1"/>
      <c r="O394" s="2"/>
      <c r="P394" s="39"/>
      <c r="AD394" s="2"/>
      <c r="AE394" s="39"/>
      <c r="AF394" s="2"/>
      <c r="AG394" s="39"/>
    </row>
    <row r="395" ht="12.75" customHeight="1">
      <c r="A395" s="1"/>
      <c r="O395" s="2"/>
      <c r="P395" s="39"/>
      <c r="AD395" s="2"/>
      <c r="AE395" s="39"/>
      <c r="AF395" s="2"/>
      <c r="AG395" s="39"/>
    </row>
    <row r="396" ht="12.75" customHeight="1">
      <c r="A396" s="1"/>
      <c r="O396" s="2"/>
      <c r="P396" s="39"/>
      <c r="AD396" s="2"/>
      <c r="AE396" s="39"/>
      <c r="AF396" s="2"/>
      <c r="AG396" s="39"/>
    </row>
    <row r="397" ht="12.75" customHeight="1">
      <c r="A397" s="1"/>
      <c r="O397" s="2"/>
      <c r="P397" s="39"/>
      <c r="AD397" s="2"/>
      <c r="AE397" s="39"/>
      <c r="AF397" s="2"/>
      <c r="AG397" s="39"/>
    </row>
    <row r="398" ht="12.75" customHeight="1">
      <c r="A398" s="1"/>
      <c r="O398" s="2"/>
      <c r="P398" s="39"/>
      <c r="AD398" s="2"/>
      <c r="AE398" s="39"/>
      <c r="AF398" s="2"/>
      <c r="AG398" s="39"/>
    </row>
    <row r="399" ht="12.75" customHeight="1">
      <c r="A399" s="1"/>
      <c r="O399" s="2"/>
      <c r="P399" s="39"/>
      <c r="AD399" s="2"/>
      <c r="AE399" s="39"/>
      <c r="AF399" s="2"/>
      <c r="AG399" s="39"/>
    </row>
    <row r="400" ht="12.75" customHeight="1">
      <c r="A400" s="1"/>
      <c r="O400" s="2"/>
      <c r="P400" s="39"/>
      <c r="AD400" s="2"/>
      <c r="AE400" s="39"/>
      <c r="AF400" s="2"/>
      <c r="AG400" s="39"/>
    </row>
    <row r="401" ht="12.75" customHeight="1">
      <c r="A401" s="1"/>
      <c r="O401" s="2"/>
      <c r="P401" s="39"/>
      <c r="AD401" s="2"/>
      <c r="AE401" s="39"/>
      <c r="AF401" s="2"/>
      <c r="AG401" s="39"/>
    </row>
    <row r="402" ht="12.75" customHeight="1">
      <c r="A402" s="1"/>
      <c r="O402" s="2"/>
      <c r="P402" s="39"/>
      <c r="AD402" s="2"/>
      <c r="AE402" s="39"/>
      <c r="AF402" s="2"/>
      <c r="AG402" s="39"/>
    </row>
    <row r="403" ht="12.75" customHeight="1">
      <c r="A403" s="1"/>
      <c r="O403" s="2"/>
      <c r="P403" s="39"/>
      <c r="AD403" s="2"/>
      <c r="AE403" s="39"/>
      <c r="AF403" s="2"/>
      <c r="AG403" s="39"/>
    </row>
    <row r="404" ht="12.75" customHeight="1">
      <c r="A404" s="1"/>
      <c r="O404" s="2"/>
      <c r="P404" s="39"/>
      <c r="AD404" s="2"/>
      <c r="AE404" s="39"/>
      <c r="AF404" s="2"/>
      <c r="AG404" s="39"/>
    </row>
    <row r="405" ht="12.75" customHeight="1">
      <c r="A405" s="1"/>
      <c r="O405" s="2"/>
      <c r="P405" s="39"/>
      <c r="AD405" s="2"/>
      <c r="AE405" s="39"/>
      <c r="AF405" s="2"/>
      <c r="AG405" s="39"/>
    </row>
    <row r="406" ht="12.75" customHeight="1">
      <c r="A406" s="1"/>
      <c r="O406" s="2"/>
      <c r="P406" s="39"/>
      <c r="AD406" s="2"/>
      <c r="AE406" s="39"/>
      <c r="AF406" s="2"/>
      <c r="AG406" s="39"/>
    </row>
    <row r="407" ht="12.75" customHeight="1">
      <c r="A407" s="1"/>
      <c r="O407" s="2"/>
      <c r="P407" s="39"/>
      <c r="AD407" s="2"/>
      <c r="AE407" s="39"/>
      <c r="AF407" s="2"/>
      <c r="AG407" s="39"/>
    </row>
    <row r="408" ht="12.75" customHeight="1">
      <c r="A408" s="1"/>
      <c r="O408" s="2"/>
      <c r="P408" s="39"/>
      <c r="AD408" s="2"/>
      <c r="AE408" s="39"/>
      <c r="AF408" s="2"/>
      <c r="AG408" s="39"/>
    </row>
    <row r="409" ht="12.75" customHeight="1">
      <c r="A409" s="1"/>
      <c r="O409" s="2"/>
      <c r="P409" s="39"/>
      <c r="AD409" s="2"/>
      <c r="AE409" s="39"/>
      <c r="AF409" s="2"/>
      <c r="AG409" s="39"/>
    </row>
    <row r="410" ht="12.75" customHeight="1">
      <c r="A410" s="1"/>
      <c r="O410" s="2"/>
      <c r="P410" s="39"/>
      <c r="AD410" s="2"/>
      <c r="AE410" s="39"/>
      <c r="AF410" s="2"/>
      <c r="AG410" s="39"/>
    </row>
    <row r="411" ht="12.75" customHeight="1">
      <c r="A411" s="1"/>
      <c r="O411" s="2"/>
      <c r="P411" s="39"/>
      <c r="AD411" s="2"/>
      <c r="AE411" s="39"/>
      <c r="AF411" s="2"/>
      <c r="AG411" s="39"/>
    </row>
    <row r="412" ht="12.75" customHeight="1">
      <c r="A412" s="1"/>
      <c r="O412" s="2"/>
      <c r="P412" s="39"/>
      <c r="AD412" s="2"/>
      <c r="AE412" s="39"/>
      <c r="AF412" s="2"/>
      <c r="AG412" s="39"/>
    </row>
    <row r="413" ht="12.75" customHeight="1">
      <c r="A413" s="1"/>
      <c r="O413" s="2"/>
      <c r="P413" s="39"/>
      <c r="AD413" s="2"/>
      <c r="AE413" s="39"/>
      <c r="AF413" s="2"/>
      <c r="AG413" s="39"/>
    </row>
    <row r="414" ht="12.75" customHeight="1">
      <c r="A414" s="1"/>
      <c r="O414" s="2"/>
      <c r="P414" s="39"/>
      <c r="AD414" s="2"/>
      <c r="AE414" s="39"/>
      <c r="AF414" s="2"/>
      <c r="AG414" s="39"/>
    </row>
    <row r="415" ht="12.75" customHeight="1">
      <c r="A415" s="1"/>
      <c r="O415" s="2"/>
      <c r="P415" s="39"/>
      <c r="AD415" s="2"/>
      <c r="AE415" s="39"/>
      <c r="AF415" s="2"/>
      <c r="AG415" s="39"/>
    </row>
    <row r="416" ht="12.75" customHeight="1">
      <c r="A416" s="1"/>
      <c r="O416" s="2"/>
      <c r="P416" s="39"/>
      <c r="AD416" s="2"/>
      <c r="AE416" s="39"/>
      <c r="AF416" s="2"/>
      <c r="AG416" s="39"/>
    </row>
    <row r="417" ht="12.75" customHeight="1">
      <c r="A417" s="1"/>
      <c r="O417" s="2"/>
      <c r="P417" s="39"/>
      <c r="AD417" s="2"/>
      <c r="AE417" s="39"/>
      <c r="AF417" s="2"/>
      <c r="AG417" s="39"/>
    </row>
    <row r="418" ht="12.75" customHeight="1">
      <c r="A418" s="1"/>
      <c r="O418" s="2"/>
      <c r="P418" s="39"/>
      <c r="AD418" s="2"/>
      <c r="AE418" s="39"/>
      <c r="AF418" s="2"/>
      <c r="AG418" s="39"/>
    </row>
    <row r="419" ht="12.75" customHeight="1">
      <c r="A419" s="1"/>
      <c r="O419" s="2"/>
      <c r="P419" s="39"/>
      <c r="AD419" s="2"/>
      <c r="AE419" s="39"/>
      <c r="AF419" s="2"/>
      <c r="AG419" s="39"/>
    </row>
    <row r="420" ht="12.75" customHeight="1">
      <c r="A420" s="1"/>
      <c r="O420" s="2"/>
      <c r="P420" s="39"/>
      <c r="AD420" s="2"/>
      <c r="AE420" s="39"/>
      <c r="AF420" s="2"/>
      <c r="AG420" s="39"/>
    </row>
    <row r="421" ht="12.75" customHeight="1">
      <c r="A421" s="1"/>
      <c r="O421" s="2"/>
      <c r="P421" s="39"/>
      <c r="AD421" s="2"/>
      <c r="AE421" s="39"/>
      <c r="AF421" s="2"/>
      <c r="AG421" s="39"/>
    </row>
    <row r="422" ht="12.75" customHeight="1">
      <c r="A422" s="1"/>
      <c r="O422" s="2"/>
      <c r="P422" s="39"/>
      <c r="AD422" s="2"/>
      <c r="AE422" s="39"/>
      <c r="AF422" s="2"/>
      <c r="AG422" s="39"/>
    </row>
    <row r="423" ht="12.75" customHeight="1">
      <c r="A423" s="1"/>
      <c r="O423" s="2"/>
      <c r="P423" s="39"/>
      <c r="AD423" s="2"/>
      <c r="AE423" s="39"/>
      <c r="AF423" s="2"/>
      <c r="AG423" s="39"/>
    </row>
    <row r="424" ht="12.75" customHeight="1">
      <c r="A424" s="1"/>
      <c r="O424" s="2"/>
      <c r="P424" s="39"/>
      <c r="AD424" s="2"/>
      <c r="AE424" s="39"/>
      <c r="AF424" s="2"/>
      <c r="AG424" s="39"/>
    </row>
    <row r="425" ht="12.75" customHeight="1">
      <c r="A425" s="1"/>
      <c r="O425" s="2"/>
      <c r="P425" s="39"/>
      <c r="AD425" s="2"/>
      <c r="AE425" s="39"/>
      <c r="AF425" s="2"/>
      <c r="AG425" s="39"/>
    </row>
    <row r="426" ht="12.75" customHeight="1">
      <c r="A426" s="1"/>
      <c r="O426" s="2"/>
      <c r="P426" s="39"/>
      <c r="AD426" s="2"/>
      <c r="AE426" s="39"/>
      <c r="AF426" s="2"/>
      <c r="AG426" s="39"/>
    </row>
    <row r="427" ht="12.75" customHeight="1">
      <c r="A427" s="1"/>
      <c r="O427" s="2"/>
      <c r="P427" s="39"/>
      <c r="AD427" s="2"/>
      <c r="AE427" s="39"/>
      <c r="AF427" s="2"/>
      <c r="AG427" s="39"/>
    </row>
    <row r="428" ht="12.75" customHeight="1">
      <c r="A428" s="1"/>
      <c r="O428" s="2"/>
      <c r="P428" s="39"/>
      <c r="AD428" s="2"/>
      <c r="AE428" s="39"/>
      <c r="AF428" s="2"/>
      <c r="AG428" s="39"/>
    </row>
    <row r="429" ht="12.75" customHeight="1">
      <c r="A429" s="1"/>
      <c r="O429" s="2"/>
      <c r="P429" s="39"/>
      <c r="AD429" s="2"/>
      <c r="AE429" s="39"/>
      <c r="AF429" s="2"/>
      <c r="AG429" s="39"/>
    </row>
    <row r="430" ht="12.75" customHeight="1">
      <c r="A430" s="1"/>
      <c r="O430" s="2"/>
      <c r="P430" s="39"/>
      <c r="AD430" s="2"/>
      <c r="AE430" s="39"/>
      <c r="AF430" s="2"/>
      <c r="AG430" s="39"/>
    </row>
    <row r="431" ht="12.75" customHeight="1">
      <c r="A431" s="1"/>
      <c r="O431" s="2"/>
      <c r="P431" s="39"/>
      <c r="AD431" s="2"/>
      <c r="AE431" s="39"/>
      <c r="AF431" s="2"/>
      <c r="AG431" s="39"/>
    </row>
    <row r="432" ht="12.75" customHeight="1">
      <c r="A432" s="1"/>
      <c r="O432" s="2"/>
      <c r="P432" s="39"/>
      <c r="AD432" s="2"/>
      <c r="AE432" s="39"/>
      <c r="AF432" s="2"/>
      <c r="AG432" s="39"/>
    </row>
    <row r="433" ht="12.75" customHeight="1">
      <c r="A433" s="1"/>
      <c r="O433" s="2"/>
      <c r="P433" s="39"/>
      <c r="AD433" s="2"/>
      <c r="AE433" s="39"/>
      <c r="AF433" s="2"/>
      <c r="AG433" s="39"/>
    </row>
    <row r="434" ht="12.75" customHeight="1">
      <c r="A434" s="1"/>
      <c r="O434" s="2"/>
      <c r="P434" s="39"/>
      <c r="AD434" s="2"/>
      <c r="AE434" s="39"/>
      <c r="AF434" s="2"/>
      <c r="AG434" s="39"/>
    </row>
    <row r="435" ht="12.75" customHeight="1">
      <c r="A435" s="1"/>
      <c r="O435" s="2"/>
      <c r="P435" s="39"/>
      <c r="AD435" s="2"/>
      <c r="AE435" s="39"/>
      <c r="AF435" s="2"/>
      <c r="AG435" s="39"/>
    </row>
    <row r="436" ht="12.75" customHeight="1">
      <c r="A436" s="1"/>
      <c r="O436" s="2"/>
      <c r="P436" s="39"/>
      <c r="AD436" s="2"/>
      <c r="AE436" s="39"/>
      <c r="AF436" s="2"/>
      <c r="AG436" s="39"/>
    </row>
    <row r="437" ht="12.75" customHeight="1">
      <c r="A437" s="1"/>
      <c r="O437" s="2"/>
      <c r="P437" s="39"/>
      <c r="AD437" s="2"/>
      <c r="AE437" s="39"/>
      <c r="AF437" s="2"/>
      <c r="AG437" s="39"/>
    </row>
    <row r="438" ht="12.75" customHeight="1">
      <c r="A438" s="1"/>
      <c r="O438" s="2"/>
      <c r="P438" s="39"/>
      <c r="AD438" s="2"/>
      <c r="AE438" s="39"/>
      <c r="AF438" s="2"/>
      <c r="AG438" s="39"/>
    </row>
    <row r="439" ht="12.75" customHeight="1">
      <c r="A439" s="1"/>
      <c r="O439" s="2"/>
      <c r="P439" s="39"/>
      <c r="AD439" s="2"/>
      <c r="AE439" s="39"/>
      <c r="AF439" s="2"/>
      <c r="AG439" s="39"/>
    </row>
    <row r="440" ht="12.75" customHeight="1">
      <c r="A440" s="1"/>
      <c r="O440" s="2"/>
      <c r="P440" s="39"/>
      <c r="AD440" s="2"/>
      <c r="AE440" s="39"/>
      <c r="AF440" s="2"/>
      <c r="AG440" s="39"/>
    </row>
    <row r="441" ht="12.75" customHeight="1">
      <c r="A441" s="1"/>
      <c r="O441" s="2"/>
      <c r="P441" s="39"/>
      <c r="AD441" s="2"/>
      <c r="AE441" s="39"/>
      <c r="AF441" s="2"/>
      <c r="AG441" s="39"/>
    </row>
    <row r="442" ht="12.75" customHeight="1">
      <c r="A442" s="1"/>
      <c r="O442" s="2"/>
      <c r="P442" s="39"/>
      <c r="AD442" s="2"/>
      <c r="AE442" s="39"/>
      <c r="AF442" s="2"/>
      <c r="AG442" s="39"/>
    </row>
    <row r="443" ht="12.75" customHeight="1">
      <c r="A443" s="1"/>
      <c r="O443" s="2"/>
      <c r="P443" s="39"/>
      <c r="AD443" s="2"/>
      <c r="AE443" s="39"/>
      <c r="AF443" s="2"/>
      <c r="AG443" s="39"/>
    </row>
    <row r="444" ht="12.75" customHeight="1">
      <c r="A444" s="1"/>
      <c r="O444" s="2"/>
      <c r="P444" s="39"/>
      <c r="AD444" s="2"/>
      <c r="AE444" s="39"/>
      <c r="AF444" s="2"/>
      <c r="AG444" s="39"/>
    </row>
    <row r="445" ht="12.75" customHeight="1">
      <c r="A445" s="1"/>
      <c r="O445" s="2"/>
      <c r="P445" s="39"/>
      <c r="AD445" s="2"/>
      <c r="AE445" s="39"/>
      <c r="AF445" s="2"/>
      <c r="AG445" s="39"/>
    </row>
    <row r="446" ht="12.75" customHeight="1">
      <c r="A446" s="1"/>
      <c r="O446" s="2"/>
      <c r="P446" s="39"/>
      <c r="AD446" s="2"/>
      <c r="AE446" s="39"/>
      <c r="AF446" s="2"/>
      <c r="AG446" s="39"/>
    </row>
    <row r="447" ht="12.75" customHeight="1">
      <c r="A447" s="1"/>
      <c r="O447" s="2"/>
      <c r="P447" s="39"/>
      <c r="AD447" s="2"/>
      <c r="AE447" s="39"/>
      <c r="AF447" s="2"/>
      <c r="AG447" s="39"/>
    </row>
    <row r="448" ht="12.75" customHeight="1">
      <c r="A448" s="1"/>
      <c r="O448" s="2"/>
      <c r="P448" s="39"/>
      <c r="AD448" s="2"/>
      <c r="AE448" s="39"/>
      <c r="AF448" s="2"/>
      <c r="AG448" s="39"/>
    </row>
    <row r="449" ht="12.75" customHeight="1">
      <c r="A449" s="1"/>
      <c r="O449" s="2"/>
      <c r="P449" s="39"/>
      <c r="AD449" s="2"/>
      <c r="AE449" s="39"/>
      <c r="AF449" s="2"/>
      <c r="AG449" s="39"/>
    </row>
    <row r="450" ht="12.75" customHeight="1">
      <c r="A450" s="1"/>
      <c r="O450" s="2"/>
      <c r="P450" s="39"/>
      <c r="AD450" s="2"/>
      <c r="AE450" s="39"/>
      <c r="AF450" s="2"/>
      <c r="AG450" s="39"/>
    </row>
    <row r="451" ht="12.75" customHeight="1">
      <c r="A451" s="1"/>
      <c r="O451" s="2"/>
      <c r="P451" s="39"/>
      <c r="AD451" s="2"/>
      <c r="AE451" s="39"/>
      <c r="AF451" s="2"/>
      <c r="AG451" s="39"/>
    </row>
    <row r="452" ht="12.75" customHeight="1">
      <c r="A452" s="1"/>
      <c r="O452" s="2"/>
      <c r="P452" s="39"/>
      <c r="AD452" s="2"/>
      <c r="AE452" s="39"/>
      <c r="AF452" s="2"/>
      <c r="AG452" s="39"/>
    </row>
    <row r="453" ht="12.75" customHeight="1">
      <c r="A453" s="1"/>
      <c r="O453" s="2"/>
      <c r="P453" s="39"/>
      <c r="AD453" s="2"/>
      <c r="AE453" s="39"/>
      <c r="AF453" s="2"/>
      <c r="AG453" s="39"/>
    </row>
    <row r="454" ht="12.75" customHeight="1">
      <c r="A454" s="1"/>
      <c r="O454" s="2"/>
      <c r="P454" s="39"/>
      <c r="AD454" s="2"/>
      <c r="AE454" s="39"/>
      <c r="AF454" s="2"/>
      <c r="AG454" s="39"/>
    </row>
    <row r="455" ht="12.75" customHeight="1">
      <c r="A455" s="1"/>
      <c r="O455" s="2"/>
      <c r="P455" s="39"/>
      <c r="AD455" s="2"/>
      <c r="AE455" s="39"/>
      <c r="AF455" s="2"/>
      <c r="AG455" s="39"/>
    </row>
    <row r="456" ht="12.75" customHeight="1">
      <c r="A456" s="1"/>
      <c r="O456" s="2"/>
      <c r="P456" s="39"/>
      <c r="AD456" s="2"/>
      <c r="AE456" s="39"/>
      <c r="AF456" s="2"/>
      <c r="AG456" s="39"/>
    </row>
    <row r="457" ht="12.75" customHeight="1">
      <c r="A457" s="1"/>
      <c r="O457" s="2"/>
      <c r="P457" s="39"/>
      <c r="AD457" s="2"/>
      <c r="AE457" s="39"/>
      <c r="AF457" s="2"/>
      <c r="AG457" s="39"/>
    </row>
    <row r="458" ht="12.75" customHeight="1">
      <c r="A458" s="1"/>
      <c r="O458" s="2"/>
      <c r="P458" s="39"/>
      <c r="AD458" s="2"/>
      <c r="AE458" s="39"/>
      <c r="AF458" s="2"/>
      <c r="AG458" s="39"/>
    </row>
    <row r="459" ht="12.75" customHeight="1">
      <c r="A459" s="1"/>
      <c r="O459" s="2"/>
      <c r="P459" s="39"/>
      <c r="AD459" s="2"/>
      <c r="AE459" s="39"/>
      <c r="AF459" s="2"/>
      <c r="AG459" s="39"/>
    </row>
    <row r="460" ht="12.75" customHeight="1">
      <c r="A460" s="1"/>
      <c r="O460" s="2"/>
      <c r="P460" s="39"/>
      <c r="AD460" s="2"/>
      <c r="AE460" s="39"/>
      <c r="AF460" s="2"/>
      <c r="AG460" s="39"/>
    </row>
    <row r="461" ht="12.75" customHeight="1">
      <c r="A461" s="1"/>
      <c r="O461" s="2"/>
      <c r="P461" s="39"/>
      <c r="AD461" s="2"/>
      <c r="AE461" s="39"/>
      <c r="AF461" s="2"/>
      <c r="AG461" s="39"/>
    </row>
    <row r="462" ht="12.75" customHeight="1">
      <c r="A462" s="1"/>
      <c r="O462" s="2"/>
      <c r="P462" s="39"/>
      <c r="AD462" s="2"/>
      <c r="AE462" s="39"/>
      <c r="AF462" s="2"/>
      <c r="AG462" s="39"/>
    </row>
    <row r="463" ht="12.75" customHeight="1">
      <c r="A463" s="1"/>
      <c r="O463" s="2"/>
      <c r="P463" s="39"/>
      <c r="AD463" s="2"/>
      <c r="AE463" s="39"/>
      <c r="AF463" s="2"/>
      <c r="AG463" s="39"/>
    </row>
    <row r="464" ht="12.75" customHeight="1">
      <c r="A464" s="1"/>
      <c r="O464" s="2"/>
      <c r="P464" s="39"/>
      <c r="AD464" s="2"/>
      <c r="AE464" s="39"/>
      <c r="AF464" s="2"/>
      <c r="AG464" s="39"/>
    </row>
    <row r="465" ht="12.75" customHeight="1">
      <c r="A465" s="1"/>
      <c r="O465" s="2"/>
      <c r="P465" s="39"/>
      <c r="AD465" s="2"/>
      <c r="AE465" s="39"/>
      <c r="AF465" s="2"/>
      <c r="AG465" s="39"/>
    </row>
    <row r="466" ht="12.75" customHeight="1">
      <c r="A466" s="1"/>
      <c r="O466" s="2"/>
      <c r="P466" s="39"/>
      <c r="AD466" s="2"/>
      <c r="AE466" s="39"/>
      <c r="AF466" s="2"/>
      <c r="AG466" s="39"/>
    </row>
    <row r="467" ht="12.75" customHeight="1">
      <c r="A467" s="1"/>
      <c r="O467" s="2"/>
      <c r="P467" s="39"/>
      <c r="AD467" s="2"/>
      <c r="AE467" s="39"/>
      <c r="AF467" s="2"/>
      <c r="AG467" s="39"/>
    </row>
    <row r="468" ht="12.75" customHeight="1">
      <c r="A468" s="1"/>
      <c r="O468" s="2"/>
      <c r="P468" s="39"/>
      <c r="AD468" s="2"/>
      <c r="AE468" s="39"/>
      <c r="AF468" s="2"/>
      <c r="AG468" s="39"/>
    </row>
    <row r="469" ht="12.75" customHeight="1">
      <c r="A469" s="1"/>
      <c r="O469" s="2"/>
      <c r="P469" s="39"/>
      <c r="AD469" s="2"/>
      <c r="AE469" s="39"/>
      <c r="AF469" s="2"/>
      <c r="AG469" s="39"/>
    </row>
    <row r="470" ht="12.75" customHeight="1">
      <c r="A470" s="1"/>
      <c r="O470" s="2"/>
      <c r="P470" s="39"/>
      <c r="AD470" s="2"/>
      <c r="AE470" s="39"/>
      <c r="AF470" s="2"/>
      <c r="AG470" s="39"/>
    </row>
    <row r="471" ht="12.75" customHeight="1">
      <c r="A471" s="1"/>
      <c r="O471" s="2"/>
      <c r="P471" s="39"/>
      <c r="AD471" s="2"/>
      <c r="AE471" s="39"/>
      <c r="AF471" s="2"/>
      <c r="AG471" s="39"/>
    </row>
    <row r="472" ht="12.75" customHeight="1">
      <c r="A472" s="1"/>
      <c r="O472" s="2"/>
      <c r="P472" s="39"/>
      <c r="AD472" s="2"/>
      <c r="AE472" s="39"/>
      <c r="AF472" s="2"/>
      <c r="AG472" s="39"/>
    </row>
    <row r="473" ht="12.75" customHeight="1">
      <c r="A473" s="1"/>
      <c r="O473" s="2"/>
      <c r="P473" s="39"/>
      <c r="AD473" s="2"/>
      <c r="AE473" s="39"/>
      <c r="AF473" s="2"/>
      <c r="AG473" s="39"/>
    </row>
    <row r="474" ht="12.75" customHeight="1">
      <c r="A474" s="1"/>
      <c r="O474" s="2"/>
      <c r="P474" s="39"/>
      <c r="AD474" s="2"/>
      <c r="AE474" s="39"/>
      <c r="AF474" s="2"/>
      <c r="AG474" s="39"/>
    </row>
    <row r="475" ht="12.75" customHeight="1">
      <c r="A475" s="1"/>
      <c r="O475" s="2"/>
      <c r="P475" s="39"/>
      <c r="AD475" s="2"/>
      <c r="AE475" s="39"/>
      <c r="AF475" s="2"/>
      <c r="AG475" s="39"/>
    </row>
    <row r="476" ht="12.75" customHeight="1">
      <c r="A476" s="1"/>
      <c r="O476" s="2"/>
      <c r="P476" s="39"/>
      <c r="AD476" s="2"/>
      <c r="AE476" s="39"/>
      <c r="AF476" s="2"/>
      <c r="AG476" s="39"/>
    </row>
    <row r="477" ht="12.75" customHeight="1">
      <c r="A477" s="1"/>
      <c r="O477" s="2"/>
      <c r="P477" s="39"/>
      <c r="AD477" s="2"/>
      <c r="AE477" s="39"/>
      <c r="AF477" s="2"/>
      <c r="AG477" s="39"/>
    </row>
    <row r="478" ht="12.75" customHeight="1">
      <c r="A478" s="1"/>
      <c r="O478" s="2"/>
      <c r="P478" s="39"/>
      <c r="AD478" s="2"/>
      <c r="AE478" s="39"/>
      <c r="AF478" s="2"/>
      <c r="AG478" s="39"/>
    </row>
    <row r="479" ht="12.75" customHeight="1">
      <c r="A479" s="1"/>
      <c r="O479" s="2"/>
      <c r="P479" s="39"/>
      <c r="AD479" s="2"/>
      <c r="AE479" s="39"/>
      <c r="AF479" s="2"/>
      <c r="AG479" s="39"/>
    </row>
    <row r="480" ht="12.75" customHeight="1">
      <c r="A480" s="1"/>
      <c r="O480" s="2"/>
      <c r="P480" s="39"/>
      <c r="AD480" s="2"/>
      <c r="AE480" s="39"/>
      <c r="AF480" s="2"/>
      <c r="AG480" s="39"/>
    </row>
    <row r="481" ht="12.75" customHeight="1">
      <c r="A481" s="1"/>
      <c r="O481" s="2"/>
      <c r="P481" s="39"/>
      <c r="AD481" s="2"/>
      <c r="AE481" s="39"/>
      <c r="AF481" s="2"/>
      <c r="AG481" s="39"/>
    </row>
    <row r="482" ht="12.75" customHeight="1">
      <c r="A482" s="1"/>
      <c r="O482" s="2"/>
      <c r="P482" s="39"/>
      <c r="AD482" s="2"/>
      <c r="AE482" s="39"/>
      <c r="AF482" s="2"/>
      <c r="AG482" s="39"/>
    </row>
    <row r="483" ht="12.75" customHeight="1">
      <c r="A483" s="1"/>
      <c r="O483" s="2"/>
      <c r="P483" s="39"/>
      <c r="AD483" s="2"/>
      <c r="AE483" s="39"/>
      <c r="AF483" s="2"/>
      <c r="AG483" s="39"/>
    </row>
    <row r="484" ht="12.75" customHeight="1">
      <c r="A484" s="1"/>
      <c r="O484" s="2"/>
      <c r="P484" s="39"/>
      <c r="AD484" s="2"/>
      <c r="AE484" s="39"/>
      <c r="AF484" s="2"/>
      <c r="AG484" s="39"/>
    </row>
    <row r="485" ht="12.75" customHeight="1">
      <c r="A485" s="1"/>
      <c r="O485" s="2"/>
      <c r="P485" s="39"/>
      <c r="AD485" s="2"/>
      <c r="AE485" s="39"/>
      <c r="AF485" s="2"/>
      <c r="AG485" s="39"/>
    </row>
    <row r="486" ht="12.75" customHeight="1">
      <c r="A486" s="1"/>
      <c r="O486" s="2"/>
      <c r="P486" s="39"/>
      <c r="AD486" s="2"/>
      <c r="AE486" s="39"/>
      <c r="AF486" s="2"/>
      <c r="AG486" s="39"/>
    </row>
    <row r="487" ht="12.75" customHeight="1">
      <c r="A487" s="1"/>
      <c r="O487" s="2"/>
      <c r="P487" s="39"/>
      <c r="AD487" s="2"/>
      <c r="AE487" s="39"/>
      <c r="AF487" s="2"/>
      <c r="AG487" s="39"/>
    </row>
    <row r="488" ht="12.75" customHeight="1">
      <c r="A488" s="1"/>
      <c r="O488" s="2"/>
      <c r="P488" s="39"/>
      <c r="AD488" s="2"/>
      <c r="AE488" s="39"/>
      <c r="AF488" s="2"/>
      <c r="AG488" s="39"/>
    </row>
    <row r="489" ht="12.75" customHeight="1">
      <c r="A489" s="1"/>
      <c r="O489" s="2"/>
      <c r="P489" s="39"/>
      <c r="AD489" s="2"/>
      <c r="AE489" s="39"/>
      <c r="AF489" s="2"/>
      <c r="AG489" s="39"/>
    </row>
    <row r="490" ht="12.75" customHeight="1">
      <c r="A490" s="1"/>
      <c r="O490" s="2"/>
      <c r="P490" s="39"/>
      <c r="AD490" s="2"/>
      <c r="AE490" s="39"/>
      <c r="AF490" s="2"/>
      <c r="AG490" s="39"/>
    </row>
    <row r="491" ht="12.75" customHeight="1">
      <c r="A491" s="1"/>
      <c r="O491" s="2"/>
      <c r="P491" s="39"/>
      <c r="AD491" s="2"/>
      <c r="AE491" s="39"/>
      <c r="AF491" s="2"/>
      <c r="AG491" s="39"/>
    </row>
    <row r="492" ht="12.75" customHeight="1">
      <c r="A492" s="1"/>
      <c r="O492" s="2"/>
      <c r="P492" s="39"/>
      <c r="AD492" s="2"/>
      <c r="AE492" s="39"/>
      <c r="AF492" s="2"/>
      <c r="AG492" s="39"/>
    </row>
    <row r="493" ht="12.75" customHeight="1">
      <c r="A493" s="1"/>
      <c r="O493" s="2"/>
      <c r="P493" s="39"/>
      <c r="AD493" s="2"/>
      <c r="AE493" s="39"/>
      <c r="AF493" s="2"/>
      <c r="AG493" s="39"/>
    </row>
    <row r="494" ht="12.75" customHeight="1">
      <c r="A494" s="1"/>
      <c r="O494" s="2"/>
      <c r="P494" s="39"/>
      <c r="AD494" s="2"/>
      <c r="AE494" s="39"/>
      <c r="AF494" s="2"/>
      <c r="AG494" s="39"/>
    </row>
    <row r="495" ht="12.75" customHeight="1">
      <c r="A495" s="1"/>
      <c r="O495" s="2"/>
      <c r="P495" s="39"/>
      <c r="AD495" s="2"/>
      <c r="AE495" s="39"/>
      <c r="AF495" s="2"/>
      <c r="AG495" s="39"/>
    </row>
    <row r="496" ht="12.75" customHeight="1">
      <c r="A496" s="1"/>
      <c r="O496" s="2"/>
      <c r="P496" s="39"/>
      <c r="AD496" s="2"/>
      <c r="AE496" s="39"/>
      <c r="AF496" s="2"/>
      <c r="AG496" s="39"/>
    </row>
    <row r="497" ht="12.75" customHeight="1">
      <c r="A497" s="1"/>
      <c r="O497" s="2"/>
      <c r="P497" s="39"/>
      <c r="AD497" s="2"/>
      <c r="AE497" s="39"/>
      <c r="AF497" s="2"/>
      <c r="AG497" s="39"/>
    </row>
    <row r="498" ht="12.75" customHeight="1">
      <c r="A498" s="1"/>
      <c r="O498" s="2"/>
      <c r="P498" s="39"/>
      <c r="AD498" s="2"/>
      <c r="AE498" s="39"/>
      <c r="AF498" s="2"/>
      <c r="AG498" s="39"/>
    </row>
    <row r="499" ht="12.75" customHeight="1">
      <c r="A499" s="1"/>
      <c r="O499" s="2"/>
      <c r="P499" s="39"/>
      <c r="AD499" s="2"/>
      <c r="AE499" s="39"/>
      <c r="AF499" s="2"/>
      <c r="AG499" s="39"/>
    </row>
    <row r="500" ht="12.75" customHeight="1">
      <c r="A500" s="1"/>
      <c r="O500" s="2"/>
      <c r="P500" s="39"/>
      <c r="AD500" s="2"/>
      <c r="AE500" s="39"/>
      <c r="AF500" s="2"/>
      <c r="AG500" s="39"/>
    </row>
    <row r="501" ht="12.75" customHeight="1">
      <c r="A501" s="1"/>
      <c r="O501" s="2"/>
      <c r="P501" s="39"/>
      <c r="AD501" s="2"/>
      <c r="AE501" s="39"/>
      <c r="AF501" s="2"/>
      <c r="AG501" s="39"/>
    </row>
    <row r="502" ht="12.75" customHeight="1">
      <c r="A502" s="1"/>
      <c r="O502" s="2"/>
      <c r="P502" s="39"/>
      <c r="AD502" s="2"/>
      <c r="AE502" s="39"/>
      <c r="AF502" s="2"/>
      <c r="AG502" s="39"/>
    </row>
    <row r="503" ht="12.75" customHeight="1">
      <c r="A503" s="1"/>
      <c r="O503" s="2"/>
      <c r="P503" s="39"/>
      <c r="AD503" s="2"/>
      <c r="AE503" s="39"/>
      <c r="AF503" s="2"/>
      <c r="AG503" s="39"/>
    </row>
    <row r="504" ht="12.75" customHeight="1">
      <c r="A504" s="1"/>
      <c r="O504" s="2"/>
      <c r="P504" s="39"/>
      <c r="AD504" s="2"/>
      <c r="AE504" s="39"/>
      <c r="AF504" s="2"/>
      <c r="AG504" s="39"/>
    </row>
    <row r="505" ht="12.75" customHeight="1">
      <c r="A505" s="1"/>
      <c r="O505" s="2"/>
      <c r="P505" s="39"/>
      <c r="AD505" s="2"/>
      <c r="AE505" s="39"/>
      <c r="AF505" s="2"/>
      <c r="AG505" s="39"/>
    </row>
    <row r="506" ht="12.75" customHeight="1">
      <c r="A506" s="1"/>
      <c r="O506" s="2"/>
      <c r="P506" s="39"/>
      <c r="AD506" s="2"/>
      <c r="AE506" s="39"/>
      <c r="AF506" s="2"/>
      <c r="AG506" s="39"/>
    </row>
    <row r="507" ht="12.75" customHeight="1">
      <c r="A507" s="1"/>
      <c r="O507" s="2"/>
      <c r="P507" s="39"/>
      <c r="AD507" s="2"/>
      <c r="AE507" s="39"/>
      <c r="AF507" s="2"/>
      <c r="AG507" s="39"/>
    </row>
    <row r="508" ht="12.75" customHeight="1">
      <c r="A508" s="1"/>
      <c r="O508" s="2"/>
      <c r="P508" s="39"/>
      <c r="AD508" s="2"/>
      <c r="AE508" s="39"/>
      <c r="AF508" s="2"/>
      <c r="AG508" s="39"/>
    </row>
    <row r="509" ht="12.75" customHeight="1">
      <c r="A509" s="1"/>
      <c r="O509" s="2"/>
      <c r="P509" s="39"/>
      <c r="AD509" s="2"/>
      <c r="AE509" s="39"/>
      <c r="AF509" s="2"/>
      <c r="AG509" s="39"/>
    </row>
    <row r="510" ht="12.75" customHeight="1">
      <c r="A510" s="1"/>
      <c r="O510" s="2"/>
      <c r="P510" s="39"/>
      <c r="AD510" s="2"/>
      <c r="AE510" s="39"/>
      <c r="AF510" s="2"/>
      <c r="AG510" s="39"/>
    </row>
    <row r="511" ht="12.75" customHeight="1">
      <c r="A511" s="1"/>
      <c r="O511" s="2"/>
      <c r="P511" s="39"/>
      <c r="AD511" s="2"/>
      <c r="AE511" s="39"/>
      <c r="AF511" s="2"/>
      <c r="AG511" s="39"/>
    </row>
    <row r="512" ht="12.75" customHeight="1">
      <c r="A512" s="1"/>
      <c r="O512" s="2"/>
      <c r="P512" s="39"/>
      <c r="AD512" s="2"/>
      <c r="AE512" s="39"/>
      <c r="AF512" s="2"/>
      <c r="AG512" s="39"/>
    </row>
    <row r="513" ht="12.75" customHeight="1">
      <c r="A513" s="1"/>
      <c r="O513" s="2"/>
      <c r="P513" s="39"/>
      <c r="AD513" s="2"/>
      <c r="AE513" s="39"/>
      <c r="AF513" s="2"/>
      <c r="AG513" s="39"/>
    </row>
    <row r="514" ht="12.75" customHeight="1">
      <c r="A514" s="1"/>
      <c r="O514" s="2"/>
      <c r="P514" s="39"/>
      <c r="AD514" s="2"/>
      <c r="AE514" s="39"/>
      <c r="AF514" s="2"/>
      <c r="AG514" s="39"/>
    </row>
    <row r="515" ht="12.75" customHeight="1">
      <c r="A515" s="1"/>
      <c r="O515" s="2"/>
      <c r="P515" s="39"/>
      <c r="AD515" s="2"/>
      <c r="AE515" s="39"/>
      <c r="AF515" s="2"/>
      <c r="AG515" s="39"/>
    </row>
    <row r="516" ht="12.75" customHeight="1">
      <c r="A516" s="1"/>
      <c r="O516" s="2"/>
      <c r="P516" s="39"/>
      <c r="AD516" s="2"/>
      <c r="AE516" s="39"/>
      <c r="AF516" s="2"/>
      <c r="AG516" s="39"/>
    </row>
    <row r="517" ht="12.75" customHeight="1">
      <c r="A517" s="1"/>
      <c r="O517" s="2"/>
      <c r="P517" s="39"/>
      <c r="AD517" s="2"/>
      <c r="AE517" s="39"/>
      <c r="AF517" s="2"/>
      <c r="AG517" s="39"/>
    </row>
    <row r="518" ht="12.75" customHeight="1">
      <c r="A518" s="1"/>
      <c r="O518" s="2"/>
      <c r="P518" s="39"/>
      <c r="AD518" s="2"/>
      <c r="AE518" s="39"/>
      <c r="AF518" s="2"/>
      <c r="AG518" s="39"/>
    </row>
    <row r="519" ht="12.75" customHeight="1">
      <c r="A519" s="1"/>
      <c r="O519" s="2"/>
      <c r="P519" s="39"/>
      <c r="AD519" s="2"/>
      <c r="AE519" s="39"/>
      <c r="AF519" s="2"/>
      <c r="AG519" s="39"/>
    </row>
    <row r="520" ht="12.75" customHeight="1">
      <c r="A520" s="1"/>
      <c r="O520" s="2"/>
      <c r="P520" s="39"/>
      <c r="AD520" s="2"/>
      <c r="AE520" s="39"/>
      <c r="AF520" s="2"/>
      <c r="AG520" s="39"/>
    </row>
    <row r="521" ht="12.75" customHeight="1">
      <c r="A521" s="1"/>
      <c r="O521" s="2"/>
      <c r="P521" s="39"/>
      <c r="AD521" s="2"/>
      <c r="AE521" s="39"/>
      <c r="AF521" s="2"/>
      <c r="AG521" s="39"/>
    </row>
    <row r="522" ht="12.75" customHeight="1">
      <c r="A522" s="1"/>
      <c r="O522" s="2"/>
      <c r="P522" s="39"/>
      <c r="AD522" s="2"/>
      <c r="AE522" s="39"/>
      <c r="AF522" s="2"/>
      <c r="AG522" s="39"/>
    </row>
    <row r="523" ht="12.75" customHeight="1">
      <c r="A523" s="1"/>
      <c r="O523" s="2"/>
      <c r="P523" s="39"/>
      <c r="AD523" s="2"/>
      <c r="AE523" s="39"/>
      <c r="AF523" s="2"/>
      <c r="AG523" s="39"/>
    </row>
    <row r="524" ht="12.75" customHeight="1">
      <c r="A524" s="1"/>
      <c r="O524" s="2"/>
      <c r="P524" s="39"/>
      <c r="AD524" s="2"/>
      <c r="AE524" s="39"/>
      <c r="AF524" s="2"/>
      <c r="AG524" s="39"/>
    </row>
    <row r="525" ht="12.75" customHeight="1">
      <c r="A525" s="1"/>
      <c r="O525" s="2"/>
      <c r="P525" s="39"/>
      <c r="AD525" s="2"/>
      <c r="AE525" s="39"/>
      <c r="AF525" s="2"/>
      <c r="AG525" s="39"/>
    </row>
    <row r="526" ht="12.75" customHeight="1">
      <c r="A526" s="1"/>
      <c r="O526" s="2"/>
      <c r="P526" s="39"/>
      <c r="AD526" s="2"/>
      <c r="AE526" s="39"/>
      <c r="AF526" s="2"/>
      <c r="AG526" s="39"/>
    </row>
    <row r="527" ht="12.75" customHeight="1">
      <c r="A527" s="1"/>
      <c r="O527" s="2"/>
      <c r="P527" s="39"/>
      <c r="AD527" s="2"/>
      <c r="AE527" s="39"/>
      <c r="AF527" s="2"/>
      <c r="AG527" s="39"/>
    </row>
    <row r="528" ht="12.75" customHeight="1">
      <c r="A528" s="1"/>
      <c r="O528" s="2"/>
      <c r="P528" s="39"/>
      <c r="AD528" s="2"/>
      <c r="AE528" s="39"/>
      <c r="AF528" s="2"/>
      <c r="AG528" s="39"/>
    </row>
    <row r="529" ht="12.75" customHeight="1">
      <c r="A529" s="1"/>
      <c r="O529" s="2"/>
      <c r="P529" s="39"/>
      <c r="AD529" s="2"/>
      <c r="AE529" s="39"/>
      <c r="AF529" s="2"/>
      <c r="AG529" s="39"/>
    </row>
    <row r="530" ht="12.75" customHeight="1">
      <c r="A530" s="1"/>
      <c r="O530" s="2"/>
      <c r="P530" s="39"/>
      <c r="AD530" s="2"/>
      <c r="AE530" s="39"/>
      <c r="AF530" s="2"/>
      <c r="AG530" s="39"/>
    </row>
    <row r="531" ht="12.75" customHeight="1">
      <c r="A531" s="1"/>
      <c r="O531" s="2"/>
      <c r="P531" s="39"/>
      <c r="AD531" s="2"/>
      <c r="AE531" s="39"/>
      <c r="AF531" s="2"/>
      <c r="AG531" s="39"/>
    </row>
    <row r="532" ht="12.75" customHeight="1">
      <c r="A532" s="1"/>
      <c r="O532" s="2"/>
      <c r="P532" s="39"/>
      <c r="AD532" s="2"/>
      <c r="AE532" s="39"/>
      <c r="AF532" s="2"/>
      <c r="AG532" s="39"/>
    </row>
    <row r="533" ht="12.75" customHeight="1">
      <c r="A533" s="1"/>
      <c r="O533" s="2"/>
      <c r="P533" s="39"/>
      <c r="AD533" s="2"/>
      <c r="AE533" s="39"/>
      <c r="AF533" s="2"/>
      <c r="AG533" s="39"/>
    </row>
    <row r="534" ht="12.75" customHeight="1">
      <c r="A534" s="1"/>
      <c r="O534" s="2"/>
      <c r="P534" s="39"/>
      <c r="AD534" s="2"/>
      <c r="AE534" s="39"/>
      <c r="AF534" s="2"/>
      <c r="AG534" s="39"/>
    </row>
    <row r="535" ht="12.75" customHeight="1">
      <c r="A535" s="1"/>
      <c r="O535" s="2"/>
      <c r="P535" s="39"/>
      <c r="AD535" s="2"/>
      <c r="AE535" s="39"/>
      <c r="AF535" s="2"/>
      <c r="AG535" s="39"/>
    </row>
    <row r="536" ht="12.75" customHeight="1">
      <c r="A536" s="1"/>
      <c r="O536" s="2"/>
      <c r="P536" s="39"/>
      <c r="AD536" s="2"/>
      <c r="AE536" s="39"/>
      <c r="AF536" s="2"/>
      <c r="AG536" s="39"/>
    </row>
    <row r="537" ht="12.75" customHeight="1">
      <c r="A537" s="1"/>
      <c r="O537" s="2"/>
      <c r="P537" s="39"/>
      <c r="AD537" s="2"/>
      <c r="AE537" s="39"/>
      <c r="AF537" s="2"/>
      <c r="AG537" s="39"/>
    </row>
    <row r="538" ht="12.75" customHeight="1">
      <c r="A538" s="1"/>
      <c r="O538" s="2"/>
      <c r="P538" s="39"/>
      <c r="AD538" s="2"/>
      <c r="AE538" s="39"/>
      <c r="AF538" s="2"/>
      <c r="AG538" s="39"/>
    </row>
    <row r="539" ht="12.75" customHeight="1">
      <c r="A539" s="1"/>
      <c r="O539" s="2"/>
      <c r="P539" s="39"/>
      <c r="AD539" s="2"/>
      <c r="AE539" s="39"/>
      <c r="AF539" s="2"/>
      <c r="AG539" s="39"/>
    </row>
    <row r="540" ht="12.75" customHeight="1">
      <c r="A540" s="1"/>
      <c r="O540" s="2"/>
      <c r="P540" s="39"/>
      <c r="AD540" s="2"/>
      <c r="AE540" s="39"/>
      <c r="AF540" s="2"/>
      <c r="AG540" s="39"/>
    </row>
    <row r="541" ht="12.75" customHeight="1">
      <c r="A541" s="1"/>
      <c r="O541" s="2"/>
      <c r="P541" s="39"/>
      <c r="AD541" s="2"/>
      <c r="AE541" s="39"/>
      <c r="AF541" s="2"/>
      <c r="AG541" s="39"/>
    </row>
    <row r="542" ht="12.75" customHeight="1">
      <c r="A542" s="1"/>
      <c r="O542" s="2"/>
      <c r="P542" s="39"/>
      <c r="AD542" s="2"/>
      <c r="AE542" s="39"/>
      <c r="AF542" s="2"/>
      <c r="AG542" s="39"/>
    </row>
    <row r="543" ht="12.75" customHeight="1">
      <c r="A543" s="1"/>
      <c r="O543" s="2"/>
      <c r="P543" s="39"/>
      <c r="AD543" s="2"/>
      <c r="AE543" s="39"/>
      <c r="AF543" s="2"/>
      <c r="AG543" s="39"/>
    </row>
    <row r="544" ht="12.75" customHeight="1">
      <c r="A544" s="1"/>
      <c r="O544" s="2"/>
      <c r="P544" s="39"/>
      <c r="AD544" s="2"/>
      <c r="AE544" s="39"/>
      <c r="AF544" s="2"/>
      <c r="AG544" s="39"/>
    </row>
    <row r="545" ht="12.75" customHeight="1">
      <c r="A545" s="1"/>
      <c r="O545" s="2"/>
      <c r="P545" s="39"/>
      <c r="AD545" s="2"/>
      <c r="AE545" s="39"/>
      <c r="AF545" s="2"/>
      <c r="AG545" s="39"/>
    </row>
    <row r="546" ht="12.75" customHeight="1">
      <c r="A546" s="1"/>
      <c r="O546" s="2"/>
      <c r="P546" s="39"/>
      <c r="AD546" s="2"/>
      <c r="AE546" s="39"/>
      <c r="AF546" s="2"/>
      <c r="AG546" s="39"/>
    </row>
    <row r="547" ht="12.75" customHeight="1">
      <c r="A547" s="1"/>
      <c r="O547" s="2"/>
      <c r="P547" s="39"/>
      <c r="AD547" s="2"/>
      <c r="AE547" s="39"/>
      <c r="AF547" s="2"/>
      <c r="AG547" s="39"/>
    </row>
    <row r="548" ht="12.75" customHeight="1">
      <c r="A548" s="1"/>
      <c r="O548" s="2"/>
      <c r="P548" s="39"/>
      <c r="AD548" s="2"/>
      <c r="AE548" s="39"/>
      <c r="AF548" s="2"/>
      <c r="AG548" s="39"/>
    </row>
    <row r="549" ht="12.75" customHeight="1">
      <c r="A549" s="1"/>
      <c r="O549" s="2"/>
      <c r="P549" s="39"/>
      <c r="AD549" s="2"/>
      <c r="AE549" s="39"/>
      <c r="AF549" s="2"/>
      <c r="AG549" s="39"/>
    </row>
    <row r="550" ht="12.75" customHeight="1">
      <c r="A550" s="1"/>
      <c r="O550" s="2"/>
      <c r="P550" s="39"/>
      <c r="AD550" s="2"/>
      <c r="AE550" s="39"/>
      <c r="AF550" s="2"/>
      <c r="AG550" s="39"/>
    </row>
    <row r="551" ht="12.75" customHeight="1">
      <c r="A551" s="1"/>
      <c r="O551" s="2"/>
      <c r="P551" s="39"/>
      <c r="AD551" s="2"/>
      <c r="AE551" s="39"/>
      <c r="AF551" s="2"/>
      <c r="AG551" s="39"/>
    </row>
    <row r="552" ht="12.75" customHeight="1">
      <c r="A552" s="1"/>
      <c r="O552" s="2"/>
      <c r="P552" s="39"/>
      <c r="AD552" s="2"/>
      <c r="AE552" s="39"/>
      <c r="AF552" s="2"/>
      <c r="AG552" s="39"/>
    </row>
    <row r="553" ht="12.75" customHeight="1">
      <c r="A553" s="1"/>
      <c r="O553" s="2"/>
      <c r="P553" s="39"/>
      <c r="AD553" s="2"/>
      <c r="AE553" s="39"/>
      <c r="AF553" s="2"/>
      <c r="AG553" s="39"/>
    </row>
    <row r="554" ht="12.75" customHeight="1">
      <c r="A554" s="1"/>
      <c r="O554" s="2"/>
      <c r="P554" s="39"/>
      <c r="AD554" s="2"/>
      <c r="AE554" s="39"/>
      <c r="AF554" s="2"/>
      <c r="AG554" s="39"/>
    </row>
    <row r="555" ht="12.75" customHeight="1">
      <c r="A555" s="1"/>
      <c r="O555" s="2"/>
      <c r="P555" s="39"/>
      <c r="AD555" s="2"/>
      <c r="AE555" s="39"/>
      <c r="AF555" s="2"/>
      <c r="AG555" s="39"/>
    </row>
    <row r="556" ht="12.75" customHeight="1">
      <c r="A556" s="1"/>
      <c r="O556" s="2"/>
      <c r="P556" s="39"/>
      <c r="AD556" s="2"/>
      <c r="AE556" s="39"/>
      <c r="AF556" s="2"/>
      <c r="AG556" s="39"/>
    </row>
    <row r="557" ht="12.75" customHeight="1">
      <c r="A557" s="1"/>
      <c r="O557" s="2"/>
      <c r="P557" s="39"/>
      <c r="AD557" s="2"/>
      <c r="AE557" s="39"/>
      <c r="AF557" s="2"/>
      <c r="AG557" s="39"/>
    </row>
    <row r="558" ht="12.75" customHeight="1">
      <c r="A558" s="1"/>
      <c r="O558" s="2"/>
      <c r="P558" s="39"/>
      <c r="AD558" s="2"/>
      <c r="AE558" s="39"/>
      <c r="AF558" s="2"/>
      <c r="AG558" s="39"/>
    </row>
    <row r="559" ht="12.75" customHeight="1">
      <c r="A559" s="1"/>
      <c r="O559" s="2"/>
      <c r="P559" s="39"/>
      <c r="AD559" s="2"/>
      <c r="AE559" s="39"/>
      <c r="AF559" s="2"/>
      <c r="AG559" s="39"/>
    </row>
    <row r="560" ht="12.75" customHeight="1">
      <c r="A560" s="1"/>
      <c r="O560" s="2"/>
      <c r="P560" s="39"/>
      <c r="AD560" s="2"/>
      <c r="AE560" s="39"/>
      <c r="AF560" s="2"/>
      <c r="AG560" s="39"/>
    </row>
    <row r="561" ht="12.75" customHeight="1">
      <c r="A561" s="1"/>
      <c r="O561" s="2"/>
      <c r="P561" s="39"/>
      <c r="AD561" s="2"/>
      <c r="AE561" s="39"/>
      <c r="AF561" s="2"/>
      <c r="AG561" s="39"/>
    </row>
    <row r="562" ht="12.75" customHeight="1">
      <c r="A562" s="1"/>
      <c r="O562" s="2"/>
      <c r="P562" s="39"/>
      <c r="AD562" s="2"/>
      <c r="AE562" s="39"/>
      <c r="AF562" s="2"/>
      <c r="AG562" s="39"/>
    </row>
    <row r="563" ht="12.75" customHeight="1">
      <c r="A563" s="1"/>
      <c r="O563" s="2"/>
      <c r="P563" s="39"/>
      <c r="AD563" s="2"/>
      <c r="AE563" s="39"/>
      <c r="AF563" s="2"/>
      <c r="AG563" s="39"/>
    </row>
    <row r="564" ht="12.75" customHeight="1">
      <c r="A564" s="1"/>
      <c r="O564" s="2"/>
      <c r="P564" s="39"/>
      <c r="AD564" s="2"/>
      <c r="AE564" s="39"/>
      <c r="AF564" s="2"/>
      <c r="AG564" s="39"/>
    </row>
    <row r="565" ht="12.75" customHeight="1">
      <c r="A565" s="1"/>
      <c r="O565" s="2"/>
      <c r="P565" s="39"/>
      <c r="AD565" s="2"/>
      <c r="AE565" s="39"/>
      <c r="AF565" s="2"/>
      <c r="AG565" s="39"/>
    </row>
    <row r="566" ht="12.75" customHeight="1">
      <c r="A566" s="1"/>
      <c r="O566" s="2"/>
      <c r="P566" s="39"/>
      <c r="AD566" s="2"/>
      <c r="AE566" s="39"/>
      <c r="AF566" s="2"/>
      <c r="AG566" s="39"/>
    </row>
    <row r="567" ht="12.75" customHeight="1">
      <c r="A567" s="1"/>
      <c r="O567" s="2"/>
      <c r="P567" s="39"/>
      <c r="AD567" s="2"/>
      <c r="AE567" s="39"/>
      <c r="AF567" s="2"/>
      <c r="AG567" s="39"/>
    </row>
    <row r="568" ht="12.75" customHeight="1">
      <c r="A568" s="1"/>
      <c r="O568" s="2"/>
      <c r="P568" s="39"/>
      <c r="AD568" s="2"/>
      <c r="AE568" s="39"/>
      <c r="AF568" s="2"/>
      <c r="AG568" s="39"/>
    </row>
    <row r="569" ht="12.75" customHeight="1">
      <c r="A569" s="1"/>
      <c r="O569" s="2"/>
      <c r="P569" s="39"/>
      <c r="AD569" s="2"/>
      <c r="AE569" s="39"/>
      <c r="AF569" s="2"/>
      <c r="AG569" s="39"/>
    </row>
    <row r="570" ht="12.75" customHeight="1">
      <c r="A570" s="1"/>
      <c r="O570" s="2"/>
      <c r="P570" s="39"/>
      <c r="AD570" s="2"/>
      <c r="AE570" s="39"/>
      <c r="AF570" s="2"/>
      <c r="AG570" s="39"/>
    </row>
    <row r="571" ht="12.75" customHeight="1">
      <c r="A571" s="1"/>
      <c r="O571" s="2"/>
      <c r="P571" s="39"/>
      <c r="AD571" s="2"/>
      <c r="AE571" s="39"/>
      <c r="AF571" s="2"/>
      <c r="AG571" s="39"/>
    </row>
    <row r="572" ht="12.75" customHeight="1">
      <c r="A572" s="1"/>
      <c r="O572" s="2"/>
      <c r="P572" s="39"/>
      <c r="AD572" s="2"/>
      <c r="AE572" s="39"/>
      <c r="AF572" s="2"/>
      <c r="AG572" s="39"/>
    </row>
    <row r="573" ht="12.75" customHeight="1">
      <c r="A573" s="1"/>
      <c r="O573" s="2"/>
      <c r="P573" s="39"/>
      <c r="AD573" s="2"/>
      <c r="AE573" s="39"/>
      <c r="AF573" s="2"/>
      <c r="AG573" s="39"/>
    </row>
    <row r="574" ht="12.75" customHeight="1">
      <c r="A574" s="1"/>
      <c r="O574" s="2"/>
      <c r="P574" s="39"/>
      <c r="AD574" s="2"/>
      <c r="AE574" s="39"/>
      <c r="AF574" s="2"/>
      <c r="AG574" s="39"/>
    </row>
    <row r="575" ht="12.75" customHeight="1">
      <c r="A575" s="1"/>
      <c r="O575" s="2"/>
      <c r="P575" s="39"/>
      <c r="AD575" s="2"/>
      <c r="AE575" s="39"/>
      <c r="AF575" s="2"/>
      <c r="AG575" s="39"/>
    </row>
    <row r="576" ht="12.75" customHeight="1">
      <c r="A576" s="1"/>
      <c r="O576" s="2"/>
      <c r="P576" s="39"/>
      <c r="AD576" s="2"/>
      <c r="AE576" s="39"/>
      <c r="AF576" s="2"/>
      <c r="AG576" s="39"/>
    </row>
    <row r="577" ht="12.75" customHeight="1">
      <c r="A577" s="1"/>
      <c r="O577" s="2"/>
      <c r="P577" s="39"/>
      <c r="AD577" s="2"/>
      <c r="AE577" s="39"/>
      <c r="AF577" s="2"/>
      <c r="AG577" s="39"/>
    </row>
    <row r="578" ht="12.75" customHeight="1">
      <c r="A578" s="1"/>
      <c r="O578" s="2"/>
      <c r="P578" s="39"/>
      <c r="AD578" s="2"/>
      <c r="AE578" s="39"/>
      <c r="AF578" s="2"/>
      <c r="AG578" s="39"/>
    </row>
    <row r="579" ht="12.75" customHeight="1">
      <c r="A579" s="1"/>
      <c r="O579" s="2"/>
      <c r="P579" s="39"/>
      <c r="AD579" s="2"/>
      <c r="AE579" s="39"/>
      <c r="AF579" s="2"/>
      <c r="AG579" s="39"/>
    </row>
    <row r="580" ht="12.75" customHeight="1">
      <c r="A580" s="1"/>
      <c r="O580" s="2"/>
      <c r="P580" s="39"/>
      <c r="AD580" s="2"/>
      <c r="AE580" s="39"/>
      <c r="AF580" s="2"/>
      <c r="AG580" s="39"/>
    </row>
    <row r="581" ht="12.75" customHeight="1">
      <c r="A581" s="1"/>
      <c r="O581" s="2"/>
      <c r="P581" s="39"/>
      <c r="AD581" s="2"/>
      <c r="AE581" s="39"/>
      <c r="AF581" s="2"/>
      <c r="AG581" s="39"/>
    </row>
    <row r="582" ht="12.75" customHeight="1">
      <c r="A582" s="1"/>
      <c r="O582" s="2"/>
      <c r="P582" s="39"/>
      <c r="AD582" s="2"/>
      <c r="AE582" s="39"/>
      <c r="AF582" s="2"/>
      <c r="AG582" s="39"/>
    </row>
    <row r="583" ht="12.75" customHeight="1">
      <c r="A583" s="1"/>
      <c r="O583" s="2"/>
      <c r="P583" s="39"/>
      <c r="AD583" s="2"/>
      <c r="AE583" s="39"/>
      <c r="AF583" s="2"/>
      <c r="AG583" s="39"/>
    </row>
    <row r="584" ht="12.75" customHeight="1">
      <c r="A584" s="1"/>
      <c r="O584" s="2"/>
      <c r="P584" s="39"/>
      <c r="AD584" s="2"/>
      <c r="AE584" s="39"/>
      <c r="AF584" s="2"/>
      <c r="AG584" s="39"/>
    </row>
    <row r="585" ht="12.75" customHeight="1">
      <c r="A585" s="1"/>
      <c r="O585" s="2"/>
      <c r="P585" s="39"/>
      <c r="AD585" s="2"/>
      <c r="AE585" s="39"/>
      <c r="AF585" s="2"/>
      <c r="AG585" s="39"/>
    </row>
    <row r="586" ht="12.75" customHeight="1">
      <c r="A586" s="1"/>
      <c r="O586" s="2"/>
      <c r="P586" s="39"/>
      <c r="AD586" s="2"/>
      <c r="AE586" s="39"/>
      <c r="AF586" s="2"/>
      <c r="AG586" s="39"/>
    </row>
    <row r="587" ht="12.75" customHeight="1">
      <c r="A587" s="1"/>
      <c r="O587" s="2"/>
      <c r="P587" s="39"/>
      <c r="AD587" s="2"/>
      <c r="AE587" s="39"/>
      <c r="AF587" s="2"/>
      <c r="AG587" s="39"/>
    </row>
    <row r="588" ht="12.75" customHeight="1">
      <c r="A588" s="1"/>
      <c r="O588" s="2"/>
      <c r="P588" s="39"/>
      <c r="AD588" s="2"/>
      <c r="AE588" s="39"/>
      <c r="AF588" s="2"/>
      <c r="AG588" s="39"/>
    </row>
    <row r="589" ht="12.75" customHeight="1">
      <c r="A589" s="1"/>
      <c r="O589" s="2"/>
      <c r="P589" s="39"/>
      <c r="AD589" s="2"/>
      <c r="AE589" s="39"/>
      <c r="AF589" s="2"/>
      <c r="AG589" s="39"/>
    </row>
    <row r="590" ht="12.75" customHeight="1">
      <c r="A590" s="1"/>
      <c r="O590" s="2"/>
      <c r="P590" s="39"/>
      <c r="AD590" s="2"/>
      <c r="AE590" s="39"/>
      <c r="AF590" s="2"/>
      <c r="AG590" s="39"/>
    </row>
    <row r="591" ht="12.75" customHeight="1">
      <c r="A591" s="1"/>
      <c r="O591" s="2"/>
      <c r="P591" s="39"/>
      <c r="AD591" s="2"/>
      <c r="AE591" s="39"/>
      <c r="AF591" s="2"/>
      <c r="AG591" s="39"/>
    </row>
    <row r="592" ht="12.75" customHeight="1">
      <c r="A592" s="1"/>
      <c r="O592" s="2"/>
      <c r="P592" s="39"/>
      <c r="AD592" s="2"/>
      <c r="AE592" s="39"/>
      <c r="AF592" s="2"/>
      <c r="AG592" s="39"/>
    </row>
    <row r="593" ht="12.75" customHeight="1">
      <c r="A593" s="1"/>
      <c r="O593" s="2"/>
      <c r="P593" s="39"/>
      <c r="AD593" s="2"/>
      <c r="AE593" s="39"/>
      <c r="AF593" s="2"/>
      <c r="AG593" s="39"/>
    </row>
    <row r="594" ht="12.75" customHeight="1">
      <c r="A594" s="1"/>
      <c r="O594" s="2"/>
      <c r="P594" s="39"/>
      <c r="AD594" s="2"/>
      <c r="AE594" s="39"/>
      <c r="AF594" s="2"/>
      <c r="AG594" s="39"/>
    </row>
    <row r="595" ht="12.75" customHeight="1">
      <c r="A595" s="1"/>
      <c r="O595" s="2"/>
      <c r="P595" s="39"/>
      <c r="AD595" s="2"/>
      <c r="AE595" s="39"/>
      <c r="AF595" s="2"/>
      <c r="AG595" s="39"/>
    </row>
    <row r="596" ht="12.75" customHeight="1">
      <c r="A596" s="1"/>
      <c r="O596" s="2"/>
      <c r="P596" s="39"/>
      <c r="AD596" s="2"/>
      <c r="AE596" s="39"/>
      <c r="AF596" s="2"/>
      <c r="AG596" s="39"/>
    </row>
    <row r="597" ht="12.75" customHeight="1">
      <c r="A597" s="1"/>
      <c r="O597" s="2"/>
      <c r="P597" s="39"/>
      <c r="AD597" s="2"/>
      <c r="AE597" s="39"/>
      <c r="AF597" s="2"/>
      <c r="AG597" s="39"/>
    </row>
    <row r="598" ht="12.75" customHeight="1">
      <c r="A598" s="1"/>
      <c r="O598" s="2"/>
      <c r="P598" s="39"/>
      <c r="AD598" s="2"/>
      <c r="AE598" s="39"/>
      <c r="AF598" s="2"/>
      <c r="AG598" s="39"/>
    </row>
    <row r="599" ht="12.75" customHeight="1">
      <c r="A599" s="1"/>
      <c r="O599" s="2"/>
      <c r="P599" s="39"/>
      <c r="AD599" s="2"/>
      <c r="AE599" s="39"/>
      <c r="AF599" s="2"/>
      <c r="AG599" s="39"/>
    </row>
    <row r="600" ht="12.75" customHeight="1">
      <c r="A600" s="1"/>
      <c r="O600" s="2"/>
      <c r="P600" s="39"/>
      <c r="AD600" s="2"/>
      <c r="AE600" s="39"/>
      <c r="AF600" s="2"/>
      <c r="AG600" s="39"/>
    </row>
    <row r="601" ht="12.75" customHeight="1">
      <c r="A601" s="1"/>
      <c r="O601" s="2"/>
      <c r="P601" s="39"/>
      <c r="AD601" s="2"/>
      <c r="AE601" s="39"/>
      <c r="AF601" s="2"/>
      <c r="AG601" s="39"/>
    </row>
    <row r="602" ht="12.75" customHeight="1">
      <c r="A602" s="1"/>
      <c r="O602" s="2"/>
      <c r="P602" s="39"/>
      <c r="AD602" s="2"/>
      <c r="AE602" s="39"/>
      <c r="AF602" s="2"/>
      <c r="AG602" s="39"/>
    </row>
    <row r="603" ht="12.75" customHeight="1">
      <c r="A603" s="1"/>
      <c r="O603" s="2"/>
      <c r="P603" s="39"/>
      <c r="AD603" s="2"/>
      <c r="AE603" s="39"/>
      <c r="AF603" s="2"/>
      <c r="AG603" s="39"/>
    </row>
    <row r="604" ht="12.75" customHeight="1">
      <c r="A604" s="1"/>
      <c r="O604" s="2"/>
      <c r="P604" s="39"/>
      <c r="AD604" s="2"/>
      <c r="AE604" s="39"/>
      <c r="AF604" s="2"/>
      <c r="AG604" s="39"/>
    </row>
    <row r="605" ht="12.75" customHeight="1">
      <c r="A605" s="1"/>
      <c r="O605" s="2"/>
      <c r="P605" s="39"/>
      <c r="AD605" s="2"/>
      <c r="AE605" s="39"/>
      <c r="AF605" s="2"/>
      <c r="AG605" s="39"/>
    </row>
    <row r="606" ht="12.75" customHeight="1">
      <c r="A606" s="1"/>
      <c r="O606" s="2"/>
      <c r="P606" s="39"/>
      <c r="AD606" s="2"/>
      <c r="AE606" s="39"/>
      <c r="AF606" s="2"/>
      <c r="AG606" s="39"/>
    </row>
    <row r="607" ht="12.75" customHeight="1">
      <c r="A607" s="1"/>
      <c r="O607" s="2"/>
      <c r="P607" s="39"/>
      <c r="AD607" s="2"/>
      <c r="AE607" s="39"/>
      <c r="AF607" s="2"/>
      <c r="AG607" s="39"/>
    </row>
    <row r="608" ht="12.75" customHeight="1">
      <c r="A608" s="1"/>
      <c r="O608" s="2"/>
      <c r="P608" s="39"/>
      <c r="AD608" s="2"/>
      <c r="AE608" s="39"/>
      <c r="AF608" s="2"/>
      <c r="AG608" s="39"/>
    </row>
    <row r="609" ht="12.75" customHeight="1">
      <c r="A609" s="1"/>
      <c r="O609" s="2"/>
      <c r="P609" s="39"/>
      <c r="AD609" s="2"/>
      <c r="AE609" s="39"/>
      <c r="AF609" s="2"/>
      <c r="AG609" s="39"/>
    </row>
    <row r="610" ht="12.75" customHeight="1">
      <c r="A610" s="1"/>
      <c r="O610" s="2"/>
      <c r="P610" s="39"/>
      <c r="AD610" s="2"/>
      <c r="AE610" s="39"/>
      <c r="AF610" s="2"/>
      <c r="AG610" s="39"/>
    </row>
    <row r="611" ht="12.75" customHeight="1">
      <c r="A611" s="1"/>
      <c r="O611" s="2"/>
      <c r="P611" s="39"/>
      <c r="AD611" s="2"/>
      <c r="AE611" s="39"/>
      <c r="AF611" s="2"/>
      <c r="AG611" s="39"/>
    </row>
    <row r="612" ht="12.75" customHeight="1">
      <c r="A612" s="1"/>
      <c r="O612" s="2"/>
      <c r="P612" s="39"/>
      <c r="AD612" s="2"/>
      <c r="AE612" s="39"/>
      <c r="AF612" s="2"/>
      <c r="AG612" s="39"/>
    </row>
    <row r="613" ht="12.75" customHeight="1">
      <c r="A613" s="1"/>
      <c r="O613" s="2"/>
      <c r="P613" s="39"/>
      <c r="AD613" s="2"/>
      <c r="AE613" s="39"/>
      <c r="AF613" s="2"/>
      <c r="AG613" s="39"/>
    </row>
    <row r="614" ht="12.75" customHeight="1">
      <c r="A614" s="1"/>
      <c r="O614" s="2"/>
      <c r="P614" s="39"/>
      <c r="AD614" s="2"/>
      <c r="AE614" s="39"/>
      <c r="AF614" s="2"/>
      <c r="AG614" s="39"/>
    </row>
    <row r="615" ht="12.75" customHeight="1">
      <c r="A615" s="1"/>
      <c r="O615" s="2"/>
      <c r="P615" s="39"/>
      <c r="AD615" s="2"/>
      <c r="AE615" s="39"/>
      <c r="AF615" s="2"/>
      <c r="AG615" s="39"/>
    </row>
    <row r="616" ht="12.75" customHeight="1">
      <c r="A616" s="1"/>
      <c r="O616" s="2"/>
      <c r="P616" s="39"/>
      <c r="AD616" s="2"/>
      <c r="AE616" s="39"/>
      <c r="AF616" s="2"/>
      <c r="AG616" s="39"/>
    </row>
    <row r="617" ht="12.75" customHeight="1">
      <c r="A617" s="1"/>
      <c r="O617" s="2"/>
      <c r="P617" s="39"/>
      <c r="AD617" s="2"/>
      <c r="AE617" s="39"/>
      <c r="AF617" s="2"/>
      <c r="AG617" s="39"/>
    </row>
    <row r="618" ht="12.75" customHeight="1">
      <c r="A618" s="1"/>
      <c r="O618" s="2"/>
      <c r="P618" s="39"/>
      <c r="AD618" s="2"/>
      <c r="AE618" s="39"/>
      <c r="AF618" s="2"/>
      <c r="AG618" s="39"/>
    </row>
    <row r="619" ht="12.75" customHeight="1">
      <c r="A619" s="1"/>
      <c r="O619" s="2"/>
      <c r="P619" s="39"/>
      <c r="AD619" s="2"/>
      <c r="AE619" s="39"/>
      <c r="AF619" s="2"/>
      <c r="AG619" s="39"/>
    </row>
    <row r="620" ht="12.75" customHeight="1">
      <c r="A620" s="1"/>
      <c r="O620" s="2"/>
      <c r="P620" s="39"/>
      <c r="AD620" s="2"/>
      <c r="AE620" s="39"/>
      <c r="AF620" s="2"/>
      <c r="AG620" s="39"/>
    </row>
    <row r="621" ht="12.75" customHeight="1">
      <c r="A621" s="1"/>
      <c r="O621" s="2"/>
      <c r="P621" s="39"/>
      <c r="AD621" s="2"/>
      <c r="AE621" s="39"/>
      <c r="AF621" s="2"/>
      <c r="AG621" s="39"/>
    </row>
    <row r="622" ht="12.75" customHeight="1">
      <c r="A622" s="1"/>
      <c r="O622" s="2"/>
      <c r="P622" s="39"/>
      <c r="AD622" s="2"/>
      <c r="AE622" s="39"/>
      <c r="AF622" s="2"/>
      <c r="AG622" s="39"/>
    </row>
    <row r="623" ht="12.75" customHeight="1">
      <c r="A623" s="1"/>
      <c r="O623" s="2"/>
      <c r="P623" s="39"/>
      <c r="AD623" s="2"/>
      <c r="AE623" s="39"/>
      <c r="AF623" s="2"/>
      <c r="AG623" s="39"/>
    </row>
    <row r="624" ht="12.75" customHeight="1">
      <c r="A624" s="1"/>
      <c r="O624" s="2"/>
      <c r="P624" s="39"/>
      <c r="AD624" s="2"/>
      <c r="AE624" s="39"/>
      <c r="AF624" s="2"/>
      <c r="AG624" s="39"/>
    </row>
    <row r="625" ht="12.75" customHeight="1">
      <c r="A625" s="1"/>
      <c r="O625" s="2"/>
      <c r="P625" s="39"/>
      <c r="AD625" s="2"/>
      <c r="AE625" s="39"/>
      <c r="AF625" s="2"/>
      <c r="AG625" s="39"/>
    </row>
    <row r="626" ht="12.75" customHeight="1">
      <c r="A626" s="1"/>
      <c r="O626" s="2"/>
      <c r="P626" s="39"/>
      <c r="AD626" s="2"/>
      <c r="AE626" s="39"/>
      <c r="AF626" s="2"/>
      <c r="AG626" s="39"/>
    </row>
    <row r="627" ht="12.75" customHeight="1">
      <c r="A627" s="1"/>
      <c r="O627" s="2"/>
      <c r="P627" s="39"/>
      <c r="AD627" s="2"/>
      <c r="AE627" s="39"/>
      <c r="AF627" s="2"/>
      <c r="AG627" s="39"/>
    </row>
    <row r="628" ht="12.75" customHeight="1">
      <c r="A628" s="1"/>
      <c r="O628" s="2"/>
      <c r="P628" s="39"/>
      <c r="AD628" s="2"/>
      <c r="AE628" s="39"/>
      <c r="AF628" s="2"/>
      <c r="AG628" s="39"/>
    </row>
    <row r="629" ht="12.75" customHeight="1">
      <c r="A629" s="1"/>
      <c r="O629" s="2"/>
      <c r="P629" s="39"/>
      <c r="AD629" s="2"/>
      <c r="AE629" s="39"/>
      <c r="AF629" s="2"/>
      <c r="AG629" s="39"/>
    </row>
    <row r="630" ht="12.75" customHeight="1">
      <c r="A630" s="1"/>
      <c r="O630" s="2"/>
      <c r="P630" s="39"/>
      <c r="AD630" s="2"/>
      <c r="AE630" s="39"/>
      <c r="AF630" s="2"/>
      <c r="AG630" s="39"/>
    </row>
    <row r="631" ht="12.75" customHeight="1">
      <c r="A631" s="1"/>
      <c r="O631" s="2"/>
      <c r="P631" s="39"/>
      <c r="AD631" s="2"/>
      <c r="AE631" s="39"/>
      <c r="AF631" s="2"/>
      <c r="AG631" s="39"/>
    </row>
    <row r="632" ht="12.75" customHeight="1">
      <c r="A632" s="1"/>
      <c r="O632" s="2"/>
      <c r="P632" s="39"/>
      <c r="AD632" s="2"/>
      <c r="AE632" s="39"/>
      <c r="AF632" s="2"/>
      <c r="AG632" s="39"/>
    </row>
    <row r="633" ht="12.75" customHeight="1">
      <c r="A633" s="1"/>
      <c r="O633" s="2"/>
      <c r="P633" s="39"/>
      <c r="AD633" s="2"/>
      <c r="AE633" s="39"/>
      <c r="AF633" s="2"/>
      <c r="AG633" s="39"/>
    </row>
    <row r="634" ht="12.75" customHeight="1">
      <c r="A634" s="1"/>
      <c r="O634" s="2"/>
      <c r="P634" s="39"/>
      <c r="AD634" s="2"/>
      <c r="AE634" s="39"/>
      <c r="AF634" s="2"/>
      <c r="AG634" s="39"/>
    </row>
    <row r="635" ht="12.75" customHeight="1">
      <c r="A635" s="1"/>
      <c r="O635" s="2"/>
      <c r="P635" s="39"/>
      <c r="AD635" s="2"/>
      <c r="AE635" s="39"/>
      <c r="AF635" s="2"/>
      <c r="AG635" s="39"/>
    </row>
    <row r="636" ht="12.75" customHeight="1">
      <c r="A636" s="1"/>
      <c r="O636" s="2"/>
      <c r="P636" s="39"/>
      <c r="AD636" s="2"/>
      <c r="AE636" s="39"/>
      <c r="AF636" s="2"/>
      <c r="AG636" s="39"/>
    </row>
    <row r="637" ht="12.75" customHeight="1">
      <c r="A637" s="1"/>
      <c r="O637" s="2"/>
      <c r="P637" s="39"/>
      <c r="AD637" s="2"/>
      <c r="AE637" s="39"/>
      <c r="AF637" s="2"/>
      <c r="AG637" s="39"/>
    </row>
    <row r="638" ht="12.75" customHeight="1">
      <c r="A638" s="1"/>
      <c r="O638" s="2"/>
      <c r="P638" s="39"/>
      <c r="AD638" s="2"/>
      <c r="AE638" s="39"/>
      <c r="AF638" s="2"/>
      <c r="AG638" s="39"/>
    </row>
    <row r="639" ht="12.75" customHeight="1">
      <c r="A639" s="1"/>
      <c r="O639" s="2"/>
      <c r="P639" s="39"/>
      <c r="AD639" s="2"/>
      <c r="AE639" s="39"/>
      <c r="AF639" s="2"/>
      <c r="AG639" s="39"/>
    </row>
    <row r="640" ht="12.75" customHeight="1">
      <c r="A640" s="1"/>
      <c r="O640" s="2"/>
      <c r="P640" s="39"/>
      <c r="AD640" s="2"/>
      <c r="AE640" s="39"/>
      <c r="AF640" s="2"/>
      <c r="AG640" s="39"/>
    </row>
    <row r="641" ht="12.75" customHeight="1">
      <c r="A641" s="1"/>
      <c r="O641" s="2"/>
      <c r="P641" s="39"/>
      <c r="AD641" s="2"/>
      <c r="AE641" s="39"/>
      <c r="AF641" s="2"/>
      <c r="AG641" s="39"/>
    </row>
    <row r="642" ht="12.75" customHeight="1">
      <c r="A642" s="1"/>
      <c r="O642" s="2"/>
      <c r="P642" s="39"/>
      <c r="AD642" s="2"/>
      <c r="AE642" s="39"/>
      <c r="AF642" s="2"/>
      <c r="AG642" s="39"/>
    </row>
    <row r="643" ht="12.75" customHeight="1">
      <c r="A643" s="1"/>
      <c r="O643" s="2"/>
      <c r="P643" s="39"/>
      <c r="AD643" s="2"/>
      <c r="AE643" s="39"/>
      <c r="AF643" s="2"/>
      <c r="AG643" s="39"/>
    </row>
    <row r="644" ht="12.75" customHeight="1">
      <c r="A644" s="1"/>
      <c r="O644" s="2"/>
      <c r="P644" s="39"/>
      <c r="AD644" s="2"/>
      <c r="AE644" s="39"/>
      <c r="AF644" s="2"/>
      <c r="AG644" s="39"/>
    </row>
    <row r="645" ht="12.75" customHeight="1">
      <c r="A645" s="1"/>
      <c r="O645" s="2"/>
      <c r="P645" s="39"/>
      <c r="AD645" s="2"/>
      <c r="AE645" s="39"/>
      <c r="AF645" s="2"/>
      <c r="AG645" s="39"/>
    </row>
    <row r="646" ht="12.75" customHeight="1">
      <c r="A646" s="1"/>
      <c r="O646" s="2"/>
      <c r="P646" s="39"/>
      <c r="AD646" s="2"/>
      <c r="AE646" s="39"/>
      <c r="AF646" s="2"/>
      <c r="AG646" s="39"/>
    </row>
    <row r="647" ht="12.75" customHeight="1">
      <c r="A647" s="1"/>
      <c r="O647" s="2"/>
      <c r="P647" s="39"/>
      <c r="AD647" s="2"/>
      <c r="AE647" s="39"/>
      <c r="AF647" s="2"/>
      <c r="AG647" s="39"/>
    </row>
    <row r="648" ht="12.75" customHeight="1">
      <c r="A648" s="1"/>
      <c r="O648" s="2"/>
      <c r="P648" s="39"/>
      <c r="AD648" s="2"/>
      <c r="AE648" s="39"/>
      <c r="AF648" s="2"/>
      <c r="AG648" s="39"/>
    </row>
    <row r="649" ht="12.75" customHeight="1">
      <c r="A649" s="1"/>
      <c r="O649" s="2"/>
      <c r="P649" s="39"/>
      <c r="AD649" s="2"/>
      <c r="AE649" s="39"/>
      <c r="AF649" s="2"/>
      <c r="AG649" s="39"/>
    </row>
    <row r="650" ht="12.75" customHeight="1">
      <c r="A650" s="1"/>
      <c r="O650" s="2"/>
      <c r="P650" s="39"/>
      <c r="AD650" s="2"/>
      <c r="AE650" s="39"/>
      <c r="AF650" s="2"/>
      <c r="AG650" s="39"/>
    </row>
    <row r="651" ht="12.75" customHeight="1">
      <c r="A651" s="1"/>
      <c r="O651" s="2"/>
      <c r="P651" s="39"/>
      <c r="AD651" s="2"/>
      <c r="AE651" s="39"/>
      <c r="AF651" s="2"/>
      <c r="AG651" s="39"/>
    </row>
    <row r="652" ht="12.75" customHeight="1">
      <c r="A652" s="1"/>
      <c r="O652" s="2"/>
      <c r="P652" s="39"/>
      <c r="AD652" s="2"/>
      <c r="AE652" s="39"/>
      <c r="AF652" s="2"/>
      <c r="AG652" s="39"/>
    </row>
    <row r="653" ht="12.75" customHeight="1">
      <c r="A653" s="1"/>
      <c r="O653" s="2"/>
      <c r="P653" s="39"/>
      <c r="AD653" s="2"/>
      <c r="AE653" s="39"/>
      <c r="AF653" s="2"/>
      <c r="AG653" s="39"/>
    </row>
    <row r="654" ht="12.75" customHeight="1">
      <c r="A654" s="1"/>
      <c r="O654" s="2"/>
      <c r="P654" s="39"/>
      <c r="AD654" s="2"/>
      <c r="AE654" s="39"/>
      <c r="AF654" s="2"/>
      <c r="AG654" s="39"/>
    </row>
    <row r="655" ht="12.75" customHeight="1">
      <c r="A655" s="1"/>
      <c r="O655" s="2"/>
      <c r="P655" s="39"/>
      <c r="AD655" s="2"/>
      <c r="AE655" s="39"/>
      <c r="AF655" s="2"/>
      <c r="AG655" s="39"/>
    </row>
    <row r="656" ht="12.75" customHeight="1">
      <c r="A656" s="1"/>
      <c r="O656" s="2"/>
      <c r="P656" s="39"/>
      <c r="AD656" s="2"/>
      <c r="AE656" s="39"/>
      <c r="AF656" s="2"/>
      <c r="AG656" s="39"/>
    </row>
    <row r="657" ht="12.75" customHeight="1">
      <c r="A657" s="1"/>
      <c r="O657" s="2"/>
      <c r="P657" s="39"/>
      <c r="AD657" s="2"/>
      <c r="AE657" s="39"/>
      <c r="AF657" s="2"/>
      <c r="AG657" s="39"/>
    </row>
    <row r="658" ht="12.75" customHeight="1">
      <c r="A658" s="1"/>
      <c r="O658" s="2"/>
      <c r="P658" s="39"/>
      <c r="AD658" s="2"/>
      <c r="AE658" s="39"/>
      <c r="AF658" s="2"/>
      <c r="AG658" s="39"/>
    </row>
    <row r="659" ht="12.75" customHeight="1">
      <c r="A659" s="1"/>
      <c r="O659" s="2"/>
      <c r="P659" s="39"/>
      <c r="AD659" s="2"/>
      <c r="AE659" s="39"/>
      <c r="AF659" s="2"/>
      <c r="AG659" s="39"/>
    </row>
    <row r="660" ht="12.75" customHeight="1">
      <c r="A660" s="1"/>
      <c r="O660" s="2"/>
      <c r="P660" s="39"/>
      <c r="AD660" s="2"/>
      <c r="AE660" s="39"/>
      <c r="AF660" s="2"/>
      <c r="AG660" s="39"/>
    </row>
    <row r="661" ht="12.75" customHeight="1">
      <c r="A661" s="1"/>
      <c r="O661" s="2"/>
      <c r="P661" s="39"/>
      <c r="AD661" s="2"/>
      <c r="AE661" s="39"/>
      <c r="AF661" s="2"/>
      <c r="AG661" s="39"/>
    </row>
    <row r="662" ht="12.75" customHeight="1">
      <c r="A662" s="1"/>
      <c r="O662" s="2"/>
      <c r="P662" s="39"/>
      <c r="AD662" s="2"/>
      <c r="AE662" s="39"/>
      <c r="AF662" s="2"/>
      <c r="AG662" s="39"/>
    </row>
    <row r="663" ht="12.75" customHeight="1">
      <c r="A663" s="1"/>
      <c r="O663" s="2"/>
      <c r="P663" s="39"/>
      <c r="AD663" s="2"/>
      <c r="AE663" s="39"/>
      <c r="AF663" s="2"/>
      <c r="AG663" s="39"/>
    </row>
    <row r="664" ht="12.75" customHeight="1">
      <c r="A664" s="1"/>
      <c r="O664" s="2"/>
      <c r="P664" s="39"/>
      <c r="AD664" s="2"/>
      <c r="AE664" s="39"/>
      <c r="AF664" s="2"/>
      <c r="AG664" s="39"/>
    </row>
    <row r="665" ht="12.75" customHeight="1">
      <c r="A665" s="1"/>
      <c r="O665" s="2"/>
      <c r="P665" s="39"/>
      <c r="AD665" s="2"/>
      <c r="AE665" s="39"/>
      <c r="AF665" s="2"/>
      <c r="AG665" s="39"/>
    </row>
    <row r="666" ht="12.75" customHeight="1">
      <c r="A666" s="1"/>
      <c r="O666" s="2"/>
      <c r="P666" s="39"/>
      <c r="AD666" s="2"/>
      <c r="AE666" s="39"/>
      <c r="AF666" s="2"/>
      <c r="AG666" s="39"/>
    </row>
    <row r="667" ht="12.75" customHeight="1">
      <c r="A667" s="1"/>
      <c r="O667" s="2"/>
      <c r="P667" s="39"/>
      <c r="AD667" s="2"/>
      <c r="AE667" s="39"/>
      <c r="AF667" s="2"/>
      <c r="AG667" s="39"/>
    </row>
    <row r="668" ht="12.75" customHeight="1">
      <c r="A668" s="1"/>
      <c r="O668" s="2"/>
      <c r="P668" s="39"/>
      <c r="AD668" s="2"/>
      <c r="AE668" s="39"/>
      <c r="AF668" s="2"/>
      <c r="AG668" s="39"/>
    </row>
    <row r="669" ht="12.75" customHeight="1">
      <c r="A669" s="1"/>
      <c r="O669" s="2"/>
      <c r="P669" s="39"/>
      <c r="AD669" s="2"/>
      <c r="AE669" s="39"/>
      <c r="AF669" s="2"/>
      <c r="AG669" s="39"/>
    </row>
    <row r="670" ht="12.75" customHeight="1">
      <c r="A670" s="1"/>
      <c r="O670" s="2"/>
      <c r="P670" s="39"/>
      <c r="AD670" s="2"/>
      <c r="AE670" s="39"/>
      <c r="AF670" s="2"/>
      <c r="AG670" s="39"/>
    </row>
    <row r="671" ht="12.75" customHeight="1">
      <c r="A671" s="1"/>
      <c r="O671" s="2"/>
      <c r="P671" s="39"/>
      <c r="AD671" s="2"/>
      <c r="AE671" s="39"/>
      <c r="AF671" s="2"/>
      <c r="AG671" s="39"/>
    </row>
    <row r="672" ht="12.75" customHeight="1">
      <c r="A672" s="1"/>
      <c r="O672" s="2"/>
      <c r="P672" s="39"/>
      <c r="AD672" s="2"/>
      <c r="AE672" s="39"/>
      <c r="AF672" s="2"/>
      <c r="AG672" s="39"/>
    </row>
    <row r="673" ht="12.75" customHeight="1">
      <c r="A673" s="1"/>
      <c r="O673" s="2"/>
      <c r="P673" s="39"/>
      <c r="AD673" s="2"/>
      <c r="AE673" s="39"/>
      <c r="AF673" s="2"/>
      <c r="AG673" s="39"/>
    </row>
    <row r="674" ht="12.75" customHeight="1">
      <c r="A674" s="1"/>
      <c r="O674" s="2"/>
      <c r="P674" s="39"/>
      <c r="AD674" s="2"/>
      <c r="AE674" s="39"/>
      <c r="AF674" s="2"/>
      <c r="AG674" s="39"/>
    </row>
    <row r="675" ht="12.75" customHeight="1">
      <c r="A675" s="1"/>
      <c r="O675" s="2"/>
      <c r="P675" s="39"/>
      <c r="AD675" s="2"/>
      <c r="AE675" s="39"/>
      <c r="AF675" s="2"/>
      <c r="AG675" s="39"/>
    </row>
    <row r="676" ht="12.75" customHeight="1">
      <c r="A676" s="1"/>
      <c r="O676" s="2"/>
      <c r="P676" s="39"/>
      <c r="AD676" s="2"/>
      <c r="AE676" s="39"/>
      <c r="AF676" s="2"/>
      <c r="AG676" s="39"/>
    </row>
    <row r="677" ht="12.75" customHeight="1">
      <c r="A677" s="1"/>
      <c r="O677" s="2"/>
      <c r="P677" s="39"/>
      <c r="AD677" s="2"/>
      <c r="AE677" s="39"/>
      <c r="AF677" s="2"/>
      <c r="AG677" s="39"/>
    </row>
    <row r="678" ht="12.75" customHeight="1">
      <c r="A678" s="1"/>
      <c r="O678" s="2"/>
      <c r="P678" s="39"/>
      <c r="AD678" s="2"/>
      <c r="AE678" s="39"/>
      <c r="AF678" s="2"/>
      <c r="AG678" s="39"/>
    </row>
    <row r="679" ht="12.75" customHeight="1">
      <c r="A679" s="1"/>
      <c r="O679" s="2"/>
      <c r="P679" s="39"/>
      <c r="AD679" s="2"/>
      <c r="AE679" s="39"/>
      <c r="AF679" s="2"/>
      <c r="AG679" s="39"/>
    </row>
    <row r="680" ht="12.75" customHeight="1">
      <c r="A680" s="1"/>
      <c r="O680" s="2"/>
      <c r="P680" s="39"/>
      <c r="AD680" s="2"/>
      <c r="AE680" s="39"/>
      <c r="AF680" s="2"/>
      <c r="AG680" s="39"/>
    </row>
    <row r="681" ht="12.75" customHeight="1">
      <c r="A681" s="1"/>
      <c r="O681" s="2"/>
      <c r="P681" s="39"/>
      <c r="AD681" s="2"/>
      <c r="AE681" s="39"/>
      <c r="AF681" s="2"/>
      <c r="AG681" s="39"/>
    </row>
    <row r="682" ht="12.75" customHeight="1">
      <c r="A682" s="1"/>
      <c r="O682" s="2"/>
      <c r="P682" s="39"/>
      <c r="AD682" s="2"/>
      <c r="AE682" s="39"/>
      <c r="AF682" s="2"/>
      <c r="AG682" s="39"/>
    </row>
    <row r="683" ht="12.75" customHeight="1">
      <c r="A683" s="1"/>
      <c r="O683" s="2"/>
      <c r="P683" s="39"/>
      <c r="AD683" s="2"/>
      <c r="AE683" s="39"/>
      <c r="AF683" s="2"/>
      <c r="AG683" s="39"/>
    </row>
    <row r="684" ht="12.75" customHeight="1">
      <c r="A684" s="1"/>
      <c r="O684" s="2"/>
      <c r="P684" s="39"/>
      <c r="AD684" s="2"/>
      <c r="AE684" s="39"/>
      <c r="AF684" s="2"/>
      <c r="AG684" s="39"/>
    </row>
    <row r="685" ht="12.75" customHeight="1">
      <c r="A685" s="1"/>
      <c r="O685" s="2"/>
      <c r="P685" s="39"/>
      <c r="AD685" s="2"/>
      <c r="AE685" s="39"/>
      <c r="AF685" s="2"/>
      <c r="AG685" s="39"/>
    </row>
    <row r="686" ht="12.75" customHeight="1">
      <c r="A686" s="1"/>
      <c r="O686" s="2"/>
      <c r="P686" s="39"/>
      <c r="AD686" s="2"/>
      <c r="AE686" s="39"/>
      <c r="AF686" s="2"/>
      <c r="AG686" s="39"/>
    </row>
    <row r="687" ht="12.75" customHeight="1">
      <c r="A687" s="1"/>
      <c r="O687" s="2"/>
      <c r="P687" s="39"/>
      <c r="AD687" s="2"/>
      <c r="AE687" s="39"/>
      <c r="AF687" s="2"/>
      <c r="AG687" s="39"/>
    </row>
    <row r="688" ht="12.75" customHeight="1">
      <c r="A688" s="1"/>
      <c r="O688" s="2"/>
      <c r="P688" s="39"/>
      <c r="AD688" s="2"/>
      <c r="AE688" s="39"/>
      <c r="AF688" s="2"/>
      <c r="AG688" s="39"/>
    </row>
    <row r="689" ht="12.75" customHeight="1">
      <c r="A689" s="1"/>
      <c r="O689" s="2"/>
      <c r="P689" s="39"/>
      <c r="AD689" s="2"/>
      <c r="AE689" s="39"/>
      <c r="AF689" s="2"/>
      <c r="AG689" s="39"/>
    </row>
    <row r="690" ht="12.75" customHeight="1">
      <c r="A690" s="1"/>
      <c r="O690" s="2"/>
      <c r="P690" s="39"/>
      <c r="AD690" s="2"/>
      <c r="AE690" s="39"/>
      <c r="AF690" s="2"/>
      <c r="AG690" s="39"/>
    </row>
    <row r="691" ht="12.75" customHeight="1">
      <c r="A691" s="1"/>
      <c r="O691" s="2"/>
      <c r="P691" s="39"/>
      <c r="AD691" s="2"/>
      <c r="AE691" s="39"/>
      <c r="AF691" s="2"/>
      <c r="AG691" s="39"/>
    </row>
    <row r="692" ht="12.75" customHeight="1">
      <c r="A692" s="1"/>
      <c r="O692" s="2"/>
      <c r="P692" s="39"/>
      <c r="AD692" s="2"/>
      <c r="AE692" s="39"/>
      <c r="AF692" s="2"/>
      <c r="AG692" s="39"/>
    </row>
    <row r="693" ht="12.75" customHeight="1">
      <c r="A693" s="1"/>
      <c r="O693" s="2"/>
      <c r="P693" s="39"/>
      <c r="AD693" s="2"/>
      <c r="AE693" s="39"/>
      <c r="AF693" s="2"/>
      <c r="AG693" s="39"/>
    </row>
    <row r="694" ht="12.75" customHeight="1">
      <c r="A694" s="1"/>
      <c r="O694" s="2"/>
      <c r="P694" s="39"/>
      <c r="AD694" s="2"/>
      <c r="AE694" s="39"/>
      <c r="AF694" s="2"/>
      <c r="AG694" s="39"/>
    </row>
    <row r="695" ht="12.75" customHeight="1">
      <c r="A695" s="1"/>
      <c r="O695" s="2"/>
      <c r="P695" s="39"/>
      <c r="AD695" s="2"/>
      <c r="AE695" s="39"/>
      <c r="AF695" s="2"/>
      <c r="AG695" s="39"/>
    </row>
    <row r="696" ht="12.75" customHeight="1">
      <c r="A696" s="1"/>
      <c r="O696" s="2"/>
      <c r="P696" s="39"/>
      <c r="AD696" s="2"/>
      <c r="AE696" s="39"/>
      <c r="AF696" s="2"/>
      <c r="AG696" s="39"/>
    </row>
    <row r="697" ht="12.75" customHeight="1">
      <c r="A697" s="1"/>
      <c r="O697" s="2"/>
      <c r="P697" s="39"/>
      <c r="AD697" s="2"/>
      <c r="AE697" s="39"/>
      <c r="AF697" s="2"/>
      <c r="AG697" s="39"/>
    </row>
    <row r="698" ht="12.75" customHeight="1">
      <c r="A698" s="1"/>
      <c r="O698" s="2"/>
      <c r="P698" s="39"/>
      <c r="AD698" s="2"/>
      <c r="AE698" s="39"/>
      <c r="AF698" s="2"/>
      <c r="AG698" s="39"/>
    </row>
    <row r="699" ht="12.75" customHeight="1">
      <c r="A699" s="1"/>
      <c r="O699" s="2"/>
      <c r="P699" s="39"/>
      <c r="AD699" s="2"/>
      <c r="AE699" s="39"/>
      <c r="AF699" s="2"/>
      <c r="AG699" s="39"/>
    </row>
    <row r="700" ht="12.75" customHeight="1">
      <c r="A700" s="1"/>
      <c r="O700" s="2"/>
      <c r="P700" s="39"/>
      <c r="AD700" s="2"/>
      <c r="AE700" s="39"/>
      <c r="AF700" s="2"/>
      <c r="AG700" s="39"/>
    </row>
    <row r="701" ht="12.75" customHeight="1">
      <c r="A701" s="1"/>
      <c r="O701" s="2"/>
      <c r="P701" s="39"/>
      <c r="AD701" s="2"/>
      <c r="AE701" s="39"/>
      <c r="AF701" s="2"/>
      <c r="AG701" s="39"/>
    </row>
    <row r="702" ht="12.75" customHeight="1">
      <c r="A702" s="1"/>
      <c r="O702" s="2"/>
      <c r="P702" s="39"/>
      <c r="AD702" s="2"/>
      <c r="AE702" s="39"/>
      <c r="AF702" s="2"/>
      <c r="AG702" s="39"/>
    </row>
    <row r="703" ht="12.75" customHeight="1">
      <c r="A703" s="1"/>
      <c r="O703" s="2"/>
      <c r="P703" s="39"/>
      <c r="AD703" s="2"/>
      <c r="AE703" s="39"/>
      <c r="AF703" s="2"/>
      <c r="AG703" s="39"/>
    </row>
    <row r="704" ht="12.75" customHeight="1">
      <c r="A704" s="1"/>
      <c r="O704" s="2"/>
      <c r="P704" s="39"/>
      <c r="AD704" s="2"/>
      <c r="AE704" s="39"/>
      <c r="AF704" s="2"/>
      <c r="AG704" s="39"/>
    </row>
    <row r="705" ht="12.75" customHeight="1">
      <c r="A705" s="1"/>
      <c r="O705" s="2"/>
      <c r="P705" s="39"/>
      <c r="AD705" s="2"/>
      <c r="AE705" s="39"/>
      <c r="AF705" s="2"/>
      <c r="AG705" s="39"/>
    </row>
    <row r="706" ht="12.75" customHeight="1">
      <c r="A706" s="1"/>
      <c r="O706" s="2"/>
      <c r="P706" s="39"/>
      <c r="AD706" s="2"/>
      <c r="AE706" s="39"/>
      <c r="AF706" s="2"/>
      <c r="AG706" s="39"/>
    </row>
    <row r="707" ht="12.75" customHeight="1">
      <c r="A707" s="1"/>
      <c r="O707" s="2"/>
      <c r="P707" s="39"/>
      <c r="AD707" s="2"/>
      <c r="AE707" s="39"/>
      <c r="AF707" s="2"/>
      <c r="AG707" s="39"/>
    </row>
    <row r="708" ht="12.75" customHeight="1">
      <c r="A708" s="1"/>
      <c r="O708" s="2"/>
      <c r="P708" s="39"/>
      <c r="AD708" s="2"/>
      <c r="AE708" s="39"/>
      <c r="AF708" s="2"/>
      <c r="AG708" s="39"/>
    </row>
    <row r="709" ht="12.75" customHeight="1">
      <c r="A709" s="1"/>
      <c r="O709" s="2"/>
      <c r="P709" s="39"/>
      <c r="AD709" s="2"/>
      <c r="AE709" s="39"/>
      <c r="AF709" s="2"/>
      <c r="AG709" s="39"/>
    </row>
    <row r="710" ht="12.75" customHeight="1">
      <c r="A710" s="1"/>
      <c r="O710" s="2"/>
      <c r="P710" s="39"/>
      <c r="AD710" s="2"/>
      <c r="AE710" s="39"/>
      <c r="AF710" s="2"/>
      <c r="AG710" s="39"/>
    </row>
    <row r="711" ht="12.75" customHeight="1">
      <c r="A711" s="1"/>
      <c r="O711" s="2"/>
      <c r="P711" s="39"/>
      <c r="AD711" s="2"/>
      <c r="AE711" s="39"/>
      <c r="AF711" s="2"/>
      <c r="AG711" s="39"/>
    </row>
    <row r="712" ht="12.75" customHeight="1">
      <c r="A712" s="1"/>
      <c r="O712" s="2"/>
      <c r="P712" s="39"/>
      <c r="AD712" s="2"/>
      <c r="AE712" s="39"/>
      <c r="AF712" s="2"/>
      <c r="AG712" s="39"/>
    </row>
    <row r="713" ht="12.75" customHeight="1">
      <c r="A713" s="1"/>
      <c r="O713" s="2"/>
      <c r="P713" s="39"/>
      <c r="AD713" s="2"/>
      <c r="AE713" s="39"/>
      <c r="AF713" s="2"/>
      <c r="AG713" s="39"/>
    </row>
    <row r="714" ht="12.75" customHeight="1">
      <c r="A714" s="1"/>
      <c r="O714" s="2"/>
      <c r="P714" s="39"/>
      <c r="AD714" s="2"/>
      <c r="AE714" s="39"/>
      <c r="AF714" s="2"/>
      <c r="AG714" s="39"/>
    </row>
    <row r="715" ht="12.75" customHeight="1">
      <c r="A715" s="1"/>
      <c r="O715" s="2"/>
      <c r="P715" s="39"/>
      <c r="AD715" s="2"/>
      <c r="AE715" s="39"/>
      <c r="AF715" s="2"/>
      <c r="AG715" s="39"/>
    </row>
    <row r="716" ht="12.75" customHeight="1">
      <c r="A716" s="1"/>
      <c r="O716" s="2"/>
      <c r="P716" s="39"/>
      <c r="AD716" s="2"/>
      <c r="AE716" s="39"/>
      <c r="AF716" s="2"/>
      <c r="AG716" s="39"/>
    </row>
    <row r="717" ht="12.75" customHeight="1">
      <c r="A717" s="1"/>
      <c r="O717" s="2"/>
      <c r="P717" s="39"/>
      <c r="AD717" s="2"/>
      <c r="AE717" s="39"/>
      <c r="AF717" s="2"/>
      <c r="AG717" s="39"/>
    </row>
    <row r="718" ht="12.75" customHeight="1">
      <c r="A718" s="1"/>
      <c r="O718" s="2"/>
      <c r="P718" s="39"/>
      <c r="AD718" s="2"/>
      <c r="AE718" s="39"/>
      <c r="AF718" s="2"/>
      <c r="AG718" s="39"/>
    </row>
    <row r="719" ht="12.75" customHeight="1">
      <c r="A719" s="1"/>
      <c r="O719" s="2"/>
      <c r="P719" s="39"/>
      <c r="AD719" s="2"/>
      <c r="AE719" s="39"/>
      <c r="AF719" s="2"/>
      <c r="AG719" s="39"/>
    </row>
    <row r="720" ht="12.75" customHeight="1">
      <c r="A720" s="1"/>
      <c r="O720" s="2"/>
      <c r="P720" s="39"/>
      <c r="AD720" s="2"/>
      <c r="AE720" s="39"/>
      <c r="AF720" s="2"/>
      <c r="AG720" s="39"/>
    </row>
    <row r="721" ht="12.75" customHeight="1">
      <c r="A721" s="1"/>
      <c r="O721" s="2"/>
      <c r="P721" s="39"/>
      <c r="AD721" s="2"/>
      <c r="AE721" s="39"/>
      <c r="AF721" s="2"/>
      <c r="AG721" s="39"/>
    </row>
    <row r="722" ht="12.75" customHeight="1">
      <c r="A722" s="1"/>
      <c r="O722" s="2"/>
      <c r="P722" s="39"/>
      <c r="AD722" s="2"/>
      <c r="AE722" s="39"/>
      <c r="AF722" s="2"/>
      <c r="AG722" s="39"/>
    </row>
    <row r="723" ht="12.75" customHeight="1">
      <c r="A723" s="1"/>
      <c r="O723" s="2"/>
      <c r="P723" s="39"/>
      <c r="AD723" s="2"/>
      <c r="AE723" s="39"/>
      <c r="AF723" s="2"/>
      <c r="AG723" s="39"/>
    </row>
    <row r="724" ht="12.75" customHeight="1">
      <c r="A724" s="1"/>
      <c r="O724" s="2"/>
      <c r="P724" s="39"/>
      <c r="AD724" s="2"/>
      <c r="AE724" s="39"/>
      <c r="AF724" s="2"/>
      <c r="AG724" s="39"/>
    </row>
    <row r="725" ht="12.75" customHeight="1">
      <c r="A725" s="1"/>
      <c r="O725" s="2"/>
      <c r="P725" s="39"/>
      <c r="AD725" s="2"/>
      <c r="AE725" s="39"/>
      <c r="AF725" s="2"/>
      <c r="AG725" s="39"/>
    </row>
    <row r="726" ht="12.75" customHeight="1">
      <c r="A726" s="1"/>
      <c r="O726" s="2"/>
      <c r="P726" s="39"/>
      <c r="AD726" s="2"/>
      <c r="AE726" s="39"/>
      <c r="AF726" s="2"/>
      <c r="AG726" s="39"/>
    </row>
    <row r="727" ht="12.75" customHeight="1">
      <c r="A727" s="1"/>
      <c r="O727" s="2"/>
      <c r="P727" s="39"/>
      <c r="AD727" s="2"/>
      <c r="AE727" s="39"/>
      <c r="AF727" s="2"/>
      <c r="AG727" s="39"/>
    </row>
    <row r="728" ht="12.75" customHeight="1">
      <c r="A728" s="1"/>
      <c r="O728" s="2"/>
      <c r="P728" s="39"/>
      <c r="AD728" s="2"/>
      <c r="AE728" s="39"/>
      <c r="AF728" s="2"/>
      <c r="AG728" s="39"/>
    </row>
    <row r="729" ht="12.75" customHeight="1">
      <c r="A729" s="1"/>
      <c r="O729" s="2"/>
      <c r="P729" s="39"/>
      <c r="AD729" s="2"/>
      <c r="AE729" s="39"/>
      <c r="AF729" s="2"/>
      <c r="AG729" s="39"/>
    </row>
    <row r="730" ht="12.75" customHeight="1">
      <c r="A730" s="1"/>
      <c r="O730" s="2"/>
      <c r="P730" s="39"/>
      <c r="AD730" s="2"/>
      <c r="AE730" s="39"/>
      <c r="AF730" s="2"/>
      <c r="AG730" s="39"/>
    </row>
    <row r="731" ht="12.75" customHeight="1">
      <c r="A731" s="1"/>
      <c r="O731" s="2"/>
      <c r="P731" s="39"/>
      <c r="AD731" s="2"/>
      <c r="AE731" s="39"/>
      <c r="AF731" s="2"/>
      <c r="AG731" s="39"/>
    </row>
    <row r="732" ht="12.75" customHeight="1">
      <c r="A732" s="1"/>
      <c r="O732" s="2"/>
      <c r="P732" s="39"/>
      <c r="AD732" s="2"/>
      <c r="AE732" s="39"/>
      <c r="AF732" s="2"/>
      <c r="AG732" s="39"/>
    </row>
    <row r="733" ht="12.75" customHeight="1">
      <c r="A733" s="1"/>
      <c r="O733" s="2"/>
      <c r="P733" s="39"/>
      <c r="AD733" s="2"/>
      <c r="AE733" s="39"/>
      <c r="AF733" s="2"/>
      <c r="AG733" s="39"/>
    </row>
    <row r="734" ht="12.75" customHeight="1">
      <c r="A734" s="1"/>
      <c r="O734" s="2"/>
      <c r="P734" s="39"/>
      <c r="AD734" s="2"/>
      <c r="AE734" s="39"/>
      <c r="AF734" s="2"/>
      <c r="AG734" s="39"/>
    </row>
    <row r="735" ht="12.75" customHeight="1">
      <c r="A735" s="1"/>
      <c r="O735" s="2"/>
      <c r="P735" s="39"/>
      <c r="AD735" s="2"/>
      <c r="AE735" s="39"/>
      <c r="AF735" s="2"/>
      <c r="AG735" s="39"/>
    </row>
    <row r="736" ht="12.75" customHeight="1">
      <c r="A736" s="1"/>
      <c r="O736" s="2"/>
      <c r="P736" s="39"/>
      <c r="AD736" s="2"/>
      <c r="AE736" s="39"/>
      <c r="AF736" s="2"/>
      <c r="AG736" s="39"/>
    </row>
    <row r="737" ht="12.75" customHeight="1">
      <c r="A737" s="1"/>
      <c r="O737" s="2"/>
      <c r="P737" s="39"/>
      <c r="AD737" s="2"/>
      <c r="AE737" s="39"/>
      <c r="AF737" s="2"/>
      <c r="AG737" s="39"/>
    </row>
    <row r="738" ht="12.75" customHeight="1">
      <c r="A738" s="1"/>
      <c r="O738" s="2"/>
      <c r="P738" s="39"/>
      <c r="AD738" s="2"/>
      <c r="AE738" s="39"/>
      <c r="AF738" s="2"/>
      <c r="AG738" s="39"/>
    </row>
    <row r="739" ht="12.75" customHeight="1">
      <c r="A739" s="1"/>
      <c r="O739" s="2"/>
      <c r="P739" s="39"/>
      <c r="AD739" s="2"/>
      <c r="AE739" s="39"/>
      <c r="AF739" s="2"/>
      <c r="AG739" s="39"/>
    </row>
    <row r="740" ht="12.75" customHeight="1">
      <c r="A740" s="1"/>
      <c r="O740" s="2"/>
      <c r="P740" s="39"/>
      <c r="AD740" s="2"/>
      <c r="AE740" s="39"/>
      <c r="AF740" s="2"/>
      <c r="AG740" s="39"/>
    </row>
    <row r="741" ht="12.75" customHeight="1">
      <c r="A741" s="1"/>
      <c r="O741" s="2"/>
      <c r="P741" s="39"/>
      <c r="AD741" s="2"/>
      <c r="AE741" s="39"/>
      <c r="AF741" s="2"/>
      <c r="AG741" s="39"/>
    </row>
    <row r="742" ht="12.75" customHeight="1">
      <c r="A742" s="1"/>
      <c r="O742" s="2"/>
      <c r="P742" s="39"/>
      <c r="AD742" s="2"/>
      <c r="AE742" s="39"/>
      <c r="AF742" s="2"/>
      <c r="AG742" s="39"/>
    </row>
    <row r="743" ht="12.75" customHeight="1">
      <c r="A743" s="1"/>
      <c r="O743" s="2"/>
      <c r="P743" s="39"/>
      <c r="AD743" s="2"/>
      <c r="AE743" s="39"/>
      <c r="AF743" s="2"/>
      <c r="AG743" s="39"/>
    </row>
    <row r="744" ht="12.75" customHeight="1">
      <c r="A744" s="1"/>
      <c r="O744" s="2"/>
      <c r="P744" s="39"/>
      <c r="AD744" s="2"/>
      <c r="AE744" s="39"/>
      <c r="AF744" s="2"/>
      <c r="AG744" s="39"/>
    </row>
    <row r="745" ht="12.75" customHeight="1">
      <c r="A745" s="1"/>
      <c r="O745" s="2"/>
      <c r="P745" s="39"/>
      <c r="AD745" s="2"/>
      <c r="AE745" s="39"/>
      <c r="AF745" s="2"/>
      <c r="AG745" s="39"/>
    </row>
    <row r="746" ht="12.75" customHeight="1">
      <c r="A746" s="1"/>
      <c r="O746" s="2"/>
      <c r="P746" s="39"/>
      <c r="AD746" s="2"/>
      <c r="AE746" s="39"/>
      <c r="AF746" s="2"/>
      <c r="AG746" s="39"/>
    </row>
    <row r="747" ht="12.75" customHeight="1">
      <c r="A747" s="1"/>
      <c r="O747" s="2"/>
      <c r="P747" s="39"/>
      <c r="AD747" s="2"/>
      <c r="AE747" s="39"/>
      <c r="AF747" s="2"/>
      <c r="AG747" s="39"/>
    </row>
    <row r="748" ht="12.75" customHeight="1">
      <c r="A748" s="1"/>
      <c r="O748" s="2"/>
      <c r="P748" s="39"/>
      <c r="AD748" s="2"/>
      <c r="AE748" s="39"/>
      <c r="AF748" s="2"/>
      <c r="AG748" s="39"/>
    </row>
    <row r="749" ht="12.75" customHeight="1">
      <c r="A749" s="1"/>
      <c r="O749" s="2"/>
      <c r="P749" s="39"/>
      <c r="AD749" s="2"/>
      <c r="AE749" s="39"/>
      <c r="AF749" s="2"/>
      <c r="AG749" s="39"/>
    </row>
    <row r="750" ht="12.75" customHeight="1">
      <c r="A750" s="1"/>
      <c r="O750" s="2"/>
      <c r="P750" s="39"/>
      <c r="AD750" s="2"/>
      <c r="AE750" s="39"/>
      <c r="AF750" s="2"/>
      <c r="AG750" s="39"/>
    </row>
    <row r="751" ht="12.75" customHeight="1">
      <c r="A751" s="1"/>
      <c r="O751" s="2"/>
      <c r="P751" s="39"/>
      <c r="AD751" s="2"/>
      <c r="AE751" s="39"/>
      <c r="AF751" s="2"/>
      <c r="AG751" s="39"/>
    </row>
    <row r="752" ht="12.75" customHeight="1">
      <c r="A752" s="1"/>
      <c r="O752" s="2"/>
      <c r="P752" s="39"/>
      <c r="AD752" s="2"/>
      <c r="AE752" s="39"/>
      <c r="AF752" s="2"/>
      <c r="AG752" s="39"/>
    </row>
    <row r="753" ht="12.75" customHeight="1">
      <c r="A753" s="1"/>
      <c r="O753" s="2"/>
      <c r="P753" s="39"/>
      <c r="AD753" s="2"/>
      <c r="AE753" s="39"/>
      <c r="AF753" s="2"/>
      <c r="AG753" s="39"/>
    </row>
    <row r="754" ht="12.75" customHeight="1">
      <c r="A754" s="1"/>
      <c r="O754" s="2"/>
      <c r="P754" s="39"/>
      <c r="AD754" s="2"/>
      <c r="AE754" s="39"/>
      <c r="AF754" s="2"/>
      <c r="AG754" s="39"/>
    </row>
    <row r="755" ht="12.75" customHeight="1">
      <c r="A755" s="1"/>
      <c r="O755" s="2"/>
      <c r="P755" s="39"/>
      <c r="AD755" s="2"/>
      <c r="AE755" s="39"/>
      <c r="AF755" s="2"/>
      <c r="AG755" s="39"/>
    </row>
    <row r="756" ht="12.75" customHeight="1">
      <c r="A756" s="1"/>
      <c r="O756" s="2"/>
      <c r="P756" s="39"/>
      <c r="AD756" s="2"/>
      <c r="AE756" s="39"/>
      <c r="AF756" s="2"/>
      <c r="AG756" s="39"/>
    </row>
    <row r="757" ht="12.75" customHeight="1">
      <c r="A757" s="1"/>
      <c r="O757" s="2"/>
      <c r="P757" s="39"/>
      <c r="AD757" s="2"/>
      <c r="AE757" s="39"/>
      <c r="AF757" s="2"/>
      <c r="AG757" s="39"/>
    </row>
    <row r="758" ht="12.75" customHeight="1">
      <c r="A758" s="1"/>
      <c r="O758" s="2"/>
      <c r="P758" s="39"/>
      <c r="AD758" s="2"/>
      <c r="AE758" s="39"/>
      <c r="AF758" s="2"/>
      <c r="AG758" s="39"/>
    </row>
    <row r="759" ht="12.75" customHeight="1">
      <c r="A759" s="1"/>
      <c r="O759" s="2"/>
      <c r="P759" s="39"/>
      <c r="AD759" s="2"/>
      <c r="AE759" s="39"/>
      <c r="AF759" s="2"/>
      <c r="AG759" s="39"/>
    </row>
    <row r="760" ht="12.75" customHeight="1">
      <c r="A760" s="1"/>
      <c r="O760" s="2"/>
      <c r="P760" s="39"/>
      <c r="AD760" s="2"/>
      <c r="AE760" s="39"/>
      <c r="AF760" s="2"/>
      <c r="AG760" s="39"/>
    </row>
    <row r="761" ht="12.75" customHeight="1">
      <c r="A761" s="1"/>
      <c r="O761" s="2"/>
      <c r="P761" s="39"/>
      <c r="AD761" s="2"/>
      <c r="AE761" s="39"/>
      <c r="AF761" s="2"/>
      <c r="AG761" s="39"/>
    </row>
    <row r="762" ht="12.75" customHeight="1">
      <c r="A762" s="1"/>
      <c r="O762" s="2"/>
      <c r="P762" s="39"/>
      <c r="AD762" s="2"/>
      <c r="AE762" s="39"/>
      <c r="AF762" s="2"/>
      <c r="AG762" s="39"/>
    </row>
    <row r="763" ht="12.75" customHeight="1">
      <c r="A763" s="1"/>
      <c r="O763" s="2"/>
      <c r="P763" s="39"/>
      <c r="AD763" s="2"/>
      <c r="AE763" s="39"/>
      <c r="AF763" s="2"/>
      <c r="AG763" s="39"/>
    </row>
    <row r="764" ht="12.75" customHeight="1">
      <c r="A764" s="1"/>
      <c r="O764" s="2"/>
      <c r="P764" s="39"/>
      <c r="AD764" s="2"/>
      <c r="AE764" s="39"/>
      <c r="AF764" s="2"/>
      <c r="AG764" s="39"/>
    </row>
    <row r="765" ht="12.75" customHeight="1">
      <c r="A765" s="1"/>
      <c r="O765" s="2"/>
      <c r="P765" s="39"/>
      <c r="AD765" s="2"/>
      <c r="AE765" s="39"/>
      <c r="AF765" s="2"/>
      <c r="AG765" s="39"/>
    </row>
    <row r="766" ht="12.75" customHeight="1">
      <c r="A766" s="1"/>
      <c r="O766" s="2"/>
      <c r="P766" s="39"/>
      <c r="AD766" s="2"/>
      <c r="AE766" s="39"/>
      <c r="AF766" s="2"/>
      <c r="AG766" s="39"/>
    </row>
    <row r="767" ht="12.75" customHeight="1">
      <c r="A767" s="1"/>
      <c r="O767" s="2"/>
      <c r="P767" s="39"/>
      <c r="AD767" s="2"/>
      <c r="AE767" s="39"/>
      <c r="AF767" s="2"/>
      <c r="AG767" s="39"/>
    </row>
    <row r="768" ht="12.75" customHeight="1">
      <c r="A768" s="1"/>
      <c r="O768" s="2"/>
      <c r="P768" s="39"/>
      <c r="AD768" s="2"/>
      <c r="AE768" s="39"/>
      <c r="AF768" s="2"/>
      <c r="AG768" s="39"/>
    </row>
    <row r="769" ht="12.75" customHeight="1">
      <c r="A769" s="1"/>
      <c r="O769" s="2"/>
      <c r="P769" s="39"/>
      <c r="AD769" s="2"/>
      <c r="AE769" s="39"/>
      <c r="AF769" s="2"/>
      <c r="AG769" s="39"/>
    </row>
    <row r="770" ht="12.75" customHeight="1">
      <c r="A770" s="1"/>
      <c r="O770" s="2"/>
      <c r="P770" s="39"/>
      <c r="AD770" s="2"/>
      <c r="AE770" s="39"/>
      <c r="AF770" s="2"/>
      <c r="AG770" s="39"/>
    </row>
    <row r="771" ht="12.75" customHeight="1">
      <c r="A771" s="1"/>
      <c r="O771" s="2"/>
      <c r="P771" s="39"/>
      <c r="AD771" s="2"/>
      <c r="AE771" s="39"/>
      <c r="AF771" s="2"/>
      <c r="AG771" s="39"/>
    </row>
    <row r="772" ht="12.75" customHeight="1">
      <c r="A772" s="1"/>
      <c r="O772" s="2"/>
      <c r="P772" s="39"/>
      <c r="AD772" s="2"/>
      <c r="AE772" s="39"/>
      <c r="AF772" s="2"/>
      <c r="AG772" s="39"/>
    </row>
    <row r="773" ht="12.75" customHeight="1">
      <c r="A773" s="1"/>
      <c r="O773" s="2"/>
      <c r="P773" s="39"/>
      <c r="AD773" s="2"/>
      <c r="AE773" s="39"/>
      <c r="AF773" s="2"/>
      <c r="AG773" s="39"/>
    </row>
    <row r="774" ht="12.75" customHeight="1">
      <c r="A774" s="1"/>
      <c r="O774" s="2"/>
      <c r="P774" s="39"/>
      <c r="AD774" s="2"/>
      <c r="AE774" s="39"/>
      <c r="AF774" s="2"/>
      <c r="AG774" s="39"/>
    </row>
    <row r="775" ht="12.75" customHeight="1">
      <c r="A775" s="1"/>
      <c r="O775" s="2"/>
      <c r="P775" s="39"/>
      <c r="AD775" s="2"/>
      <c r="AE775" s="39"/>
      <c r="AF775" s="2"/>
      <c r="AG775" s="39"/>
    </row>
    <row r="776" ht="12.75" customHeight="1">
      <c r="A776" s="1"/>
      <c r="O776" s="2"/>
      <c r="P776" s="39"/>
      <c r="AD776" s="2"/>
      <c r="AE776" s="39"/>
      <c r="AF776" s="2"/>
      <c r="AG776" s="39"/>
    </row>
    <row r="777" ht="12.75" customHeight="1">
      <c r="A777" s="1"/>
      <c r="O777" s="2"/>
      <c r="P777" s="39"/>
      <c r="AD777" s="2"/>
      <c r="AE777" s="39"/>
      <c r="AF777" s="2"/>
      <c r="AG777" s="39"/>
    </row>
    <row r="778" ht="12.75" customHeight="1">
      <c r="A778" s="1"/>
      <c r="O778" s="2"/>
      <c r="P778" s="39"/>
      <c r="AD778" s="2"/>
      <c r="AE778" s="39"/>
      <c r="AF778" s="2"/>
      <c r="AG778" s="39"/>
    </row>
    <row r="779" ht="12.75" customHeight="1">
      <c r="A779" s="1"/>
      <c r="O779" s="2"/>
      <c r="P779" s="39"/>
      <c r="AD779" s="2"/>
      <c r="AE779" s="39"/>
      <c r="AF779" s="2"/>
      <c r="AG779" s="39"/>
    </row>
    <row r="780" ht="12.75" customHeight="1">
      <c r="A780" s="1"/>
      <c r="O780" s="2"/>
      <c r="P780" s="39"/>
      <c r="AD780" s="2"/>
      <c r="AE780" s="39"/>
      <c r="AF780" s="2"/>
      <c r="AG780" s="39"/>
    </row>
    <row r="781" ht="12.75" customHeight="1">
      <c r="A781" s="1"/>
      <c r="O781" s="2"/>
      <c r="P781" s="39"/>
      <c r="AD781" s="2"/>
      <c r="AE781" s="39"/>
      <c r="AF781" s="2"/>
      <c r="AG781" s="39"/>
    </row>
    <row r="782" ht="12.75" customHeight="1">
      <c r="A782" s="1"/>
      <c r="O782" s="2"/>
      <c r="P782" s="39"/>
      <c r="AD782" s="2"/>
      <c r="AE782" s="39"/>
      <c r="AF782" s="2"/>
      <c r="AG782" s="39"/>
    </row>
    <row r="783" ht="12.75" customHeight="1">
      <c r="A783" s="1"/>
      <c r="O783" s="2"/>
      <c r="P783" s="39"/>
      <c r="AD783" s="2"/>
      <c r="AE783" s="39"/>
      <c r="AF783" s="2"/>
      <c r="AG783" s="39"/>
    </row>
    <row r="784" ht="12.75" customHeight="1">
      <c r="A784" s="1"/>
      <c r="O784" s="2"/>
      <c r="P784" s="39"/>
      <c r="AD784" s="2"/>
      <c r="AE784" s="39"/>
      <c r="AF784" s="2"/>
      <c r="AG784" s="39"/>
    </row>
    <row r="785" ht="12.75" customHeight="1">
      <c r="A785" s="1"/>
      <c r="O785" s="2"/>
      <c r="P785" s="39"/>
      <c r="AD785" s="2"/>
      <c r="AE785" s="39"/>
      <c r="AF785" s="2"/>
      <c r="AG785" s="39"/>
    </row>
    <row r="786" ht="12.75" customHeight="1">
      <c r="A786" s="1"/>
      <c r="O786" s="2"/>
      <c r="P786" s="39"/>
      <c r="AD786" s="2"/>
      <c r="AE786" s="39"/>
      <c r="AF786" s="2"/>
      <c r="AG786" s="39"/>
    </row>
    <row r="787" ht="12.75" customHeight="1">
      <c r="A787" s="1"/>
      <c r="O787" s="2"/>
      <c r="P787" s="39"/>
      <c r="AD787" s="2"/>
      <c r="AE787" s="39"/>
      <c r="AF787" s="2"/>
      <c r="AG787" s="39"/>
    </row>
    <row r="788" ht="12.75" customHeight="1">
      <c r="A788" s="1"/>
      <c r="O788" s="2"/>
      <c r="P788" s="39"/>
      <c r="AD788" s="2"/>
      <c r="AE788" s="39"/>
      <c r="AF788" s="2"/>
      <c r="AG788" s="39"/>
    </row>
    <row r="789" ht="12.75" customHeight="1">
      <c r="A789" s="1"/>
      <c r="O789" s="2"/>
      <c r="P789" s="39"/>
      <c r="AD789" s="2"/>
      <c r="AE789" s="39"/>
      <c r="AF789" s="2"/>
      <c r="AG789" s="39"/>
    </row>
    <row r="790" ht="12.75" customHeight="1">
      <c r="A790" s="1"/>
      <c r="O790" s="2"/>
      <c r="P790" s="39"/>
      <c r="AD790" s="2"/>
      <c r="AE790" s="39"/>
      <c r="AF790" s="2"/>
      <c r="AG790" s="39"/>
    </row>
    <row r="791" ht="12.75" customHeight="1">
      <c r="A791" s="1"/>
      <c r="O791" s="2"/>
      <c r="P791" s="39"/>
      <c r="AD791" s="2"/>
      <c r="AE791" s="39"/>
      <c r="AF791" s="2"/>
      <c r="AG791" s="39"/>
    </row>
    <row r="792" ht="12.75" customHeight="1">
      <c r="A792" s="1"/>
      <c r="O792" s="2"/>
      <c r="P792" s="39"/>
      <c r="AD792" s="2"/>
      <c r="AE792" s="39"/>
      <c r="AF792" s="2"/>
      <c r="AG792" s="39"/>
    </row>
    <row r="793" ht="12.75" customHeight="1">
      <c r="A793" s="1"/>
      <c r="O793" s="2"/>
      <c r="P793" s="39"/>
      <c r="AD793" s="2"/>
      <c r="AE793" s="39"/>
      <c r="AF793" s="2"/>
      <c r="AG793" s="39"/>
    </row>
    <row r="794" ht="12.75" customHeight="1">
      <c r="A794" s="1"/>
      <c r="O794" s="2"/>
      <c r="P794" s="39"/>
      <c r="AD794" s="2"/>
      <c r="AE794" s="39"/>
      <c r="AF794" s="2"/>
      <c r="AG794" s="39"/>
    </row>
    <row r="795" ht="12.75" customHeight="1">
      <c r="A795" s="1"/>
      <c r="O795" s="2"/>
      <c r="P795" s="39"/>
      <c r="AD795" s="2"/>
      <c r="AE795" s="39"/>
      <c r="AF795" s="2"/>
      <c r="AG795" s="39"/>
    </row>
    <row r="796" ht="12.75" customHeight="1">
      <c r="A796" s="1"/>
      <c r="O796" s="2"/>
      <c r="P796" s="39"/>
      <c r="AD796" s="2"/>
      <c r="AE796" s="39"/>
      <c r="AF796" s="2"/>
      <c r="AG796" s="39"/>
    </row>
    <row r="797" ht="12.75" customHeight="1">
      <c r="A797" s="1"/>
      <c r="O797" s="2"/>
      <c r="P797" s="39"/>
      <c r="AD797" s="2"/>
      <c r="AE797" s="39"/>
      <c r="AF797" s="2"/>
      <c r="AG797" s="39"/>
    </row>
    <row r="798" ht="12.75" customHeight="1">
      <c r="A798" s="1"/>
      <c r="O798" s="2"/>
      <c r="P798" s="39"/>
      <c r="AD798" s="2"/>
      <c r="AE798" s="39"/>
      <c r="AF798" s="2"/>
      <c r="AG798" s="39"/>
    </row>
    <row r="799" ht="12.75" customHeight="1">
      <c r="A799" s="1"/>
      <c r="O799" s="2"/>
      <c r="P799" s="39"/>
      <c r="AD799" s="2"/>
      <c r="AE799" s="39"/>
      <c r="AF799" s="2"/>
      <c r="AG799" s="39"/>
    </row>
    <row r="800" ht="12.75" customHeight="1">
      <c r="A800" s="1"/>
      <c r="O800" s="2"/>
      <c r="P800" s="39"/>
      <c r="AD800" s="2"/>
      <c r="AE800" s="39"/>
      <c r="AF800" s="2"/>
      <c r="AG800" s="39"/>
    </row>
    <row r="801" ht="12.75" customHeight="1">
      <c r="A801" s="1"/>
      <c r="O801" s="2"/>
      <c r="P801" s="39"/>
      <c r="AD801" s="2"/>
      <c r="AE801" s="39"/>
      <c r="AF801" s="2"/>
      <c r="AG801" s="39"/>
    </row>
    <row r="802" ht="12.75" customHeight="1">
      <c r="A802" s="1"/>
      <c r="O802" s="2"/>
      <c r="P802" s="39"/>
      <c r="AD802" s="2"/>
      <c r="AE802" s="39"/>
      <c r="AF802" s="2"/>
      <c r="AG802" s="39"/>
    </row>
    <row r="803" ht="12.75" customHeight="1">
      <c r="A803" s="1"/>
      <c r="O803" s="2"/>
      <c r="P803" s="39"/>
      <c r="AD803" s="2"/>
      <c r="AE803" s="39"/>
      <c r="AF803" s="2"/>
      <c r="AG803" s="39"/>
    </row>
    <row r="804" ht="12.75" customHeight="1">
      <c r="A804" s="1"/>
      <c r="O804" s="2"/>
      <c r="P804" s="39"/>
      <c r="AD804" s="2"/>
      <c r="AE804" s="39"/>
      <c r="AF804" s="2"/>
      <c r="AG804" s="39"/>
    </row>
    <row r="805" ht="12.75" customHeight="1">
      <c r="A805" s="1"/>
      <c r="O805" s="2"/>
      <c r="P805" s="39"/>
      <c r="AD805" s="2"/>
      <c r="AE805" s="39"/>
      <c r="AF805" s="2"/>
      <c r="AG805" s="39"/>
    </row>
    <row r="806" ht="12.75" customHeight="1">
      <c r="A806" s="1"/>
      <c r="O806" s="2"/>
      <c r="P806" s="39"/>
      <c r="AD806" s="2"/>
      <c r="AE806" s="39"/>
      <c r="AF806" s="2"/>
      <c r="AG806" s="39"/>
    </row>
    <row r="807" ht="12.75" customHeight="1">
      <c r="A807" s="1"/>
      <c r="O807" s="2"/>
      <c r="P807" s="39"/>
      <c r="AD807" s="2"/>
      <c r="AE807" s="39"/>
      <c r="AF807" s="2"/>
      <c r="AG807" s="39"/>
    </row>
    <row r="808" ht="12.75" customHeight="1">
      <c r="A808" s="1"/>
      <c r="O808" s="2"/>
      <c r="P808" s="39"/>
      <c r="AD808" s="2"/>
      <c r="AE808" s="39"/>
      <c r="AF808" s="2"/>
      <c r="AG808" s="39"/>
    </row>
    <row r="809" ht="12.75" customHeight="1">
      <c r="A809" s="1"/>
      <c r="O809" s="2"/>
      <c r="P809" s="39"/>
      <c r="AD809" s="2"/>
      <c r="AE809" s="39"/>
      <c r="AF809" s="2"/>
      <c r="AG809" s="39"/>
    </row>
    <row r="810" ht="12.75" customHeight="1">
      <c r="A810" s="1"/>
      <c r="O810" s="2"/>
      <c r="P810" s="39"/>
      <c r="AD810" s="2"/>
      <c r="AE810" s="39"/>
      <c r="AF810" s="2"/>
      <c r="AG810" s="39"/>
    </row>
    <row r="811" ht="12.75" customHeight="1">
      <c r="A811" s="1"/>
      <c r="O811" s="2"/>
      <c r="P811" s="39"/>
      <c r="AD811" s="2"/>
      <c r="AE811" s="39"/>
      <c r="AF811" s="2"/>
      <c r="AG811" s="39"/>
    </row>
    <row r="812" ht="12.75" customHeight="1">
      <c r="A812" s="1"/>
      <c r="O812" s="2"/>
      <c r="P812" s="39"/>
      <c r="AD812" s="2"/>
      <c r="AE812" s="39"/>
      <c r="AF812" s="2"/>
      <c r="AG812" s="39"/>
    </row>
    <row r="813" ht="12.75" customHeight="1">
      <c r="A813" s="1"/>
      <c r="O813" s="2"/>
      <c r="P813" s="39"/>
      <c r="AD813" s="2"/>
      <c r="AE813" s="39"/>
      <c r="AF813" s="2"/>
      <c r="AG813" s="39"/>
    </row>
    <row r="814" ht="12.75" customHeight="1">
      <c r="A814" s="1"/>
      <c r="O814" s="2"/>
      <c r="P814" s="39"/>
      <c r="AD814" s="2"/>
      <c r="AE814" s="39"/>
      <c r="AF814" s="2"/>
      <c r="AG814" s="39"/>
    </row>
    <row r="815" ht="12.75" customHeight="1">
      <c r="A815" s="1"/>
      <c r="O815" s="2"/>
      <c r="P815" s="39"/>
      <c r="AD815" s="2"/>
      <c r="AE815" s="39"/>
      <c r="AF815" s="2"/>
      <c r="AG815" s="39"/>
    </row>
    <row r="816" ht="12.75" customHeight="1">
      <c r="A816" s="1"/>
      <c r="O816" s="2"/>
      <c r="P816" s="39"/>
      <c r="AD816" s="2"/>
      <c r="AE816" s="39"/>
      <c r="AF816" s="2"/>
      <c r="AG816" s="39"/>
    </row>
    <row r="817" ht="12.75" customHeight="1">
      <c r="A817" s="1"/>
      <c r="O817" s="2"/>
      <c r="P817" s="39"/>
      <c r="AD817" s="2"/>
      <c r="AE817" s="39"/>
      <c r="AF817" s="2"/>
      <c r="AG817" s="39"/>
    </row>
    <row r="818" ht="12.75" customHeight="1">
      <c r="A818" s="1"/>
      <c r="O818" s="2"/>
      <c r="P818" s="39"/>
      <c r="AD818" s="2"/>
      <c r="AE818" s="39"/>
      <c r="AF818" s="2"/>
      <c r="AG818" s="39"/>
    </row>
    <row r="819" ht="12.75" customHeight="1">
      <c r="A819" s="1"/>
      <c r="O819" s="2"/>
      <c r="P819" s="39"/>
      <c r="AD819" s="2"/>
      <c r="AE819" s="39"/>
      <c r="AF819" s="2"/>
      <c r="AG819" s="39"/>
    </row>
    <row r="820" ht="12.75" customHeight="1">
      <c r="A820" s="1"/>
      <c r="O820" s="2"/>
      <c r="P820" s="39"/>
      <c r="AD820" s="2"/>
      <c r="AE820" s="39"/>
      <c r="AF820" s="2"/>
      <c r="AG820" s="39"/>
    </row>
    <row r="821" ht="12.75" customHeight="1">
      <c r="A821" s="1"/>
      <c r="O821" s="2"/>
      <c r="P821" s="39"/>
      <c r="AD821" s="2"/>
      <c r="AE821" s="39"/>
      <c r="AF821" s="2"/>
      <c r="AG821" s="39"/>
    </row>
    <row r="822" ht="12.75" customHeight="1">
      <c r="A822" s="1"/>
      <c r="O822" s="2"/>
      <c r="P822" s="39"/>
      <c r="AD822" s="2"/>
      <c r="AE822" s="39"/>
      <c r="AF822" s="2"/>
      <c r="AG822" s="39"/>
    </row>
    <row r="823" ht="12.75" customHeight="1">
      <c r="A823" s="1"/>
      <c r="O823" s="2"/>
      <c r="P823" s="39"/>
      <c r="AD823" s="2"/>
      <c r="AE823" s="39"/>
      <c r="AF823" s="2"/>
      <c r="AG823" s="39"/>
    </row>
    <row r="824" ht="12.75" customHeight="1">
      <c r="A824" s="1"/>
      <c r="O824" s="2"/>
      <c r="P824" s="39"/>
      <c r="AD824" s="2"/>
      <c r="AE824" s="39"/>
      <c r="AF824" s="2"/>
      <c r="AG824" s="39"/>
    </row>
    <row r="825" ht="12.75" customHeight="1">
      <c r="A825" s="1"/>
      <c r="O825" s="2"/>
      <c r="P825" s="39"/>
      <c r="AD825" s="2"/>
      <c r="AE825" s="39"/>
      <c r="AF825" s="2"/>
      <c r="AG825" s="39"/>
    </row>
    <row r="826" ht="12.75" customHeight="1">
      <c r="A826" s="1"/>
      <c r="O826" s="2"/>
      <c r="P826" s="39"/>
      <c r="AD826" s="2"/>
      <c r="AE826" s="39"/>
      <c r="AF826" s="2"/>
      <c r="AG826" s="39"/>
    </row>
    <row r="827" ht="12.75" customHeight="1">
      <c r="A827" s="1"/>
      <c r="O827" s="2"/>
      <c r="P827" s="39"/>
      <c r="AD827" s="2"/>
      <c r="AE827" s="39"/>
      <c r="AF827" s="2"/>
      <c r="AG827" s="39"/>
    </row>
    <row r="828" ht="12.75" customHeight="1">
      <c r="A828" s="1"/>
      <c r="O828" s="2"/>
      <c r="P828" s="39"/>
      <c r="AD828" s="2"/>
      <c r="AE828" s="39"/>
      <c r="AF828" s="2"/>
      <c r="AG828" s="39"/>
    </row>
    <row r="829" ht="12.75" customHeight="1">
      <c r="A829" s="1"/>
      <c r="O829" s="2"/>
      <c r="P829" s="39"/>
      <c r="AD829" s="2"/>
      <c r="AE829" s="39"/>
      <c r="AF829" s="2"/>
      <c r="AG829" s="39"/>
    </row>
    <row r="830" ht="12.75" customHeight="1">
      <c r="A830" s="1"/>
      <c r="O830" s="2"/>
      <c r="P830" s="39"/>
      <c r="AD830" s="2"/>
      <c r="AE830" s="39"/>
      <c r="AF830" s="2"/>
      <c r="AG830" s="39"/>
    </row>
    <row r="831" ht="12.75" customHeight="1">
      <c r="A831" s="1"/>
      <c r="O831" s="2"/>
      <c r="P831" s="39"/>
      <c r="AD831" s="2"/>
      <c r="AE831" s="39"/>
      <c r="AF831" s="2"/>
      <c r="AG831" s="39"/>
    </row>
    <row r="832" ht="12.75" customHeight="1">
      <c r="A832" s="1"/>
      <c r="O832" s="2"/>
      <c r="P832" s="39"/>
      <c r="AD832" s="2"/>
      <c r="AE832" s="39"/>
      <c r="AF832" s="2"/>
      <c r="AG832" s="39"/>
    </row>
    <row r="833" ht="12.75" customHeight="1">
      <c r="A833" s="1"/>
      <c r="O833" s="2"/>
      <c r="P833" s="39"/>
      <c r="AD833" s="2"/>
      <c r="AE833" s="39"/>
      <c r="AF833" s="2"/>
      <c r="AG833" s="39"/>
    </row>
    <row r="834" ht="12.75" customHeight="1">
      <c r="A834" s="1"/>
      <c r="O834" s="2"/>
      <c r="P834" s="39"/>
      <c r="AD834" s="2"/>
      <c r="AE834" s="39"/>
      <c r="AF834" s="2"/>
      <c r="AG834" s="39"/>
    </row>
    <row r="835" ht="12.75" customHeight="1">
      <c r="A835" s="1"/>
      <c r="O835" s="2"/>
      <c r="P835" s="39"/>
      <c r="AD835" s="2"/>
      <c r="AE835" s="39"/>
      <c r="AF835" s="2"/>
      <c r="AG835" s="39"/>
    </row>
    <row r="836" ht="12.75" customHeight="1">
      <c r="A836" s="1"/>
      <c r="O836" s="2"/>
      <c r="P836" s="39"/>
      <c r="AD836" s="2"/>
      <c r="AE836" s="39"/>
      <c r="AF836" s="2"/>
      <c r="AG836" s="39"/>
    </row>
    <row r="837" ht="12.75" customHeight="1">
      <c r="A837" s="1"/>
      <c r="O837" s="2"/>
      <c r="P837" s="39"/>
      <c r="AD837" s="2"/>
      <c r="AE837" s="39"/>
      <c r="AF837" s="2"/>
      <c r="AG837" s="39"/>
    </row>
    <row r="838" ht="12.75" customHeight="1">
      <c r="A838" s="1"/>
      <c r="O838" s="2"/>
      <c r="P838" s="39"/>
      <c r="AD838" s="2"/>
      <c r="AE838" s="39"/>
      <c r="AF838" s="2"/>
      <c r="AG838" s="39"/>
    </row>
    <row r="839" ht="12.75" customHeight="1">
      <c r="A839" s="1"/>
      <c r="O839" s="2"/>
      <c r="P839" s="39"/>
      <c r="AD839" s="2"/>
      <c r="AE839" s="39"/>
      <c r="AF839" s="2"/>
      <c r="AG839" s="39"/>
    </row>
    <row r="840" ht="12.75" customHeight="1">
      <c r="A840" s="1"/>
      <c r="O840" s="2"/>
      <c r="P840" s="39"/>
      <c r="AD840" s="2"/>
      <c r="AE840" s="39"/>
      <c r="AF840" s="2"/>
      <c r="AG840" s="39"/>
    </row>
    <row r="841" ht="12.75" customHeight="1">
      <c r="A841" s="1"/>
      <c r="O841" s="2"/>
      <c r="P841" s="39"/>
      <c r="AD841" s="2"/>
      <c r="AE841" s="39"/>
      <c r="AF841" s="2"/>
      <c r="AG841" s="39"/>
    </row>
    <row r="842" ht="12.75" customHeight="1">
      <c r="A842" s="1"/>
      <c r="O842" s="2"/>
      <c r="P842" s="39"/>
      <c r="AD842" s="2"/>
      <c r="AE842" s="39"/>
      <c r="AF842" s="2"/>
      <c r="AG842" s="39"/>
    </row>
    <row r="843" ht="12.75" customHeight="1">
      <c r="A843" s="1"/>
      <c r="O843" s="2"/>
      <c r="P843" s="39"/>
      <c r="AD843" s="2"/>
      <c r="AE843" s="39"/>
      <c r="AF843" s="2"/>
      <c r="AG843" s="39"/>
    </row>
    <row r="844" ht="12.75" customHeight="1">
      <c r="A844" s="1"/>
      <c r="O844" s="2"/>
      <c r="P844" s="39"/>
      <c r="AD844" s="2"/>
      <c r="AE844" s="39"/>
      <c r="AF844" s="2"/>
      <c r="AG844" s="39"/>
    </row>
    <row r="845" ht="12.75" customHeight="1">
      <c r="A845" s="1"/>
      <c r="O845" s="2"/>
      <c r="P845" s="39"/>
      <c r="AD845" s="2"/>
      <c r="AE845" s="39"/>
      <c r="AF845" s="2"/>
      <c r="AG845" s="39"/>
    </row>
    <row r="846" ht="12.75" customHeight="1">
      <c r="A846" s="1"/>
      <c r="O846" s="2"/>
      <c r="P846" s="39"/>
      <c r="AD846" s="2"/>
      <c r="AE846" s="39"/>
      <c r="AF846" s="2"/>
      <c r="AG846" s="39"/>
    </row>
    <row r="847" ht="12.75" customHeight="1">
      <c r="A847" s="1"/>
      <c r="O847" s="2"/>
      <c r="P847" s="39"/>
      <c r="AD847" s="2"/>
      <c r="AE847" s="39"/>
      <c r="AF847" s="2"/>
      <c r="AG847" s="39"/>
    </row>
    <row r="848" ht="12.75" customHeight="1">
      <c r="A848" s="1"/>
      <c r="O848" s="2"/>
      <c r="P848" s="39"/>
      <c r="AD848" s="2"/>
      <c r="AE848" s="39"/>
      <c r="AF848" s="2"/>
      <c r="AG848" s="39"/>
    </row>
    <row r="849" ht="12.75" customHeight="1">
      <c r="A849" s="1"/>
      <c r="O849" s="2"/>
      <c r="P849" s="39"/>
      <c r="AD849" s="2"/>
      <c r="AE849" s="39"/>
      <c r="AF849" s="2"/>
      <c r="AG849" s="39"/>
    </row>
    <row r="850" ht="12.75" customHeight="1">
      <c r="A850" s="1"/>
      <c r="O850" s="2"/>
      <c r="P850" s="39"/>
      <c r="AD850" s="2"/>
      <c r="AE850" s="39"/>
      <c r="AF850" s="2"/>
      <c r="AG850" s="39"/>
    </row>
    <row r="851" ht="12.75" customHeight="1">
      <c r="A851" s="1"/>
      <c r="O851" s="2"/>
      <c r="P851" s="39"/>
      <c r="AD851" s="2"/>
      <c r="AE851" s="39"/>
      <c r="AF851" s="2"/>
      <c r="AG851" s="39"/>
    </row>
    <row r="852" ht="12.75" customHeight="1">
      <c r="A852" s="1"/>
      <c r="O852" s="2"/>
      <c r="P852" s="39"/>
      <c r="AD852" s="2"/>
      <c r="AE852" s="39"/>
      <c r="AF852" s="2"/>
      <c r="AG852" s="39"/>
    </row>
    <row r="853" ht="12.75" customHeight="1">
      <c r="A853" s="1"/>
      <c r="O853" s="2"/>
      <c r="P853" s="39"/>
      <c r="AD853" s="2"/>
      <c r="AE853" s="39"/>
      <c r="AF853" s="2"/>
      <c r="AG853" s="39"/>
    </row>
    <row r="854" ht="12.75" customHeight="1">
      <c r="A854" s="1"/>
      <c r="O854" s="2"/>
      <c r="P854" s="39"/>
      <c r="AD854" s="2"/>
      <c r="AE854" s="39"/>
      <c r="AF854" s="2"/>
      <c r="AG854" s="39"/>
    </row>
    <row r="855" ht="12.75" customHeight="1">
      <c r="A855" s="1"/>
      <c r="O855" s="2"/>
      <c r="P855" s="39"/>
      <c r="AD855" s="2"/>
      <c r="AE855" s="39"/>
      <c r="AF855" s="2"/>
      <c r="AG855" s="39"/>
    </row>
    <row r="856" ht="12.75" customHeight="1">
      <c r="A856" s="1"/>
      <c r="O856" s="2"/>
      <c r="P856" s="39"/>
      <c r="AD856" s="2"/>
      <c r="AE856" s="39"/>
      <c r="AF856" s="2"/>
      <c r="AG856" s="39"/>
    </row>
    <row r="857" ht="12.75" customHeight="1">
      <c r="A857" s="1"/>
      <c r="O857" s="2"/>
      <c r="P857" s="39"/>
      <c r="AD857" s="2"/>
      <c r="AE857" s="39"/>
      <c r="AF857" s="2"/>
      <c r="AG857" s="39"/>
    </row>
    <row r="858" ht="12.75" customHeight="1">
      <c r="A858" s="1"/>
      <c r="O858" s="2"/>
      <c r="P858" s="39"/>
      <c r="AD858" s="2"/>
      <c r="AE858" s="39"/>
      <c r="AF858" s="2"/>
      <c r="AG858" s="39"/>
    </row>
    <row r="859" ht="12.75" customHeight="1">
      <c r="A859" s="1"/>
      <c r="O859" s="2"/>
      <c r="P859" s="39"/>
      <c r="AD859" s="2"/>
      <c r="AE859" s="39"/>
      <c r="AF859" s="2"/>
      <c r="AG859" s="39"/>
    </row>
    <row r="860" ht="12.75" customHeight="1">
      <c r="A860" s="1"/>
      <c r="O860" s="2"/>
      <c r="P860" s="39"/>
      <c r="AD860" s="2"/>
      <c r="AE860" s="39"/>
      <c r="AF860" s="2"/>
      <c r="AG860" s="39"/>
    </row>
    <row r="861" ht="12.75" customHeight="1">
      <c r="A861" s="1"/>
      <c r="O861" s="2"/>
      <c r="P861" s="39"/>
      <c r="AD861" s="2"/>
      <c r="AE861" s="39"/>
      <c r="AF861" s="2"/>
      <c r="AG861" s="39"/>
    </row>
    <row r="862" ht="12.75" customHeight="1">
      <c r="A862" s="1"/>
      <c r="O862" s="2"/>
      <c r="P862" s="39"/>
      <c r="AD862" s="2"/>
      <c r="AE862" s="39"/>
      <c r="AF862" s="2"/>
      <c r="AG862" s="39"/>
    </row>
    <row r="863" ht="12.75" customHeight="1">
      <c r="A863" s="1"/>
      <c r="O863" s="2"/>
      <c r="P863" s="39"/>
      <c r="AD863" s="2"/>
      <c r="AE863" s="39"/>
      <c r="AF863" s="2"/>
      <c r="AG863" s="39"/>
    </row>
    <row r="864" ht="12.75" customHeight="1">
      <c r="A864" s="1"/>
      <c r="O864" s="2"/>
      <c r="P864" s="39"/>
      <c r="AD864" s="2"/>
      <c r="AE864" s="39"/>
      <c r="AF864" s="2"/>
      <c r="AG864" s="39"/>
    </row>
    <row r="865" ht="12.75" customHeight="1">
      <c r="A865" s="1"/>
      <c r="O865" s="2"/>
      <c r="P865" s="39"/>
      <c r="AD865" s="2"/>
      <c r="AE865" s="39"/>
      <c r="AF865" s="2"/>
      <c r="AG865" s="39"/>
    </row>
    <row r="866" ht="12.75" customHeight="1">
      <c r="A866" s="1"/>
      <c r="O866" s="2"/>
      <c r="P866" s="39"/>
      <c r="AD866" s="2"/>
      <c r="AE866" s="39"/>
      <c r="AF866" s="2"/>
      <c r="AG866" s="39"/>
    </row>
    <row r="867" ht="12.75" customHeight="1">
      <c r="A867" s="1"/>
      <c r="O867" s="2"/>
      <c r="P867" s="39"/>
      <c r="AD867" s="2"/>
      <c r="AE867" s="39"/>
      <c r="AF867" s="2"/>
      <c r="AG867" s="39"/>
    </row>
    <row r="868" ht="12.75" customHeight="1">
      <c r="A868" s="1"/>
      <c r="O868" s="2"/>
      <c r="P868" s="39"/>
      <c r="AD868" s="2"/>
      <c r="AE868" s="39"/>
      <c r="AF868" s="2"/>
      <c r="AG868" s="39"/>
    </row>
    <row r="869" ht="12.75" customHeight="1">
      <c r="A869" s="1"/>
      <c r="O869" s="2"/>
      <c r="P869" s="39"/>
      <c r="AD869" s="2"/>
      <c r="AE869" s="39"/>
      <c r="AF869" s="2"/>
      <c r="AG869" s="39"/>
    </row>
    <row r="870" ht="12.75" customHeight="1">
      <c r="A870" s="1"/>
      <c r="O870" s="2"/>
      <c r="P870" s="39"/>
      <c r="AD870" s="2"/>
      <c r="AE870" s="39"/>
      <c r="AF870" s="2"/>
      <c r="AG870" s="39"/>
    </row>
    <row r="871" ht="12.75" customHeight="1">
      <c r="A871" s="1"/>
      <c r="O871" s="2"/>
      <c r="P871" s="39"/>
      <c r="AD871" s="2"/>
      <c r="AE871" s="39"/>
      <c r="AF871" s="2"/>
      <c r="AG871" s="39"/>
    </row>
    <row r="872" ht="12.75" customHeight="1">
      <c r="A872" s="1"/>
      <c r="O872" s="2"/>
      <c r="P872" s="39"/>
      <c r="AD872" s="2"/>
      <c r="AE872" s="39"/>
      <c r="AF872" s="2"/>
      <c r="AG872" s="39"/>
    </row>
    <row r="873" ht="12.75" customHeight="1">
      <c r="A873" s="1"/>
      <c r="O873" s="2"/>
      <c r="P873" s="39"/>
      <c r="AD873" s="2"/>
      <c r="AE873" s="39"/>
      <c r="AF873" s="2"/>
      <c r="AG873" s="39"/>
    </row>
    <row r="874" ht="12.75" customHeight="1">
      <c r="A874" s="1"/>
      <c r="O874" s="2"/>
      <c r="P874" s="39"/>
      <c r="AD874" s="2"/>
      <c r="AE874" s="39"/>
      <c r="AF874" s="2"/>
      <c r="AG874" s="39"/>
    </row>
    <row r="875" ht="12.75" customHeight="1">
      <c r="A875" s="1"/>
      <c r="O875" s="2"/>
      <c r="P875" s="39"/>
      <c r="AD875" s="2"/>
      <c r="AE875" s="39"/>
      <c r="AF875" s="2"/>
      <c r="AG875" s="39"/>
    </row>
    <row r="876" ht="12.75" customHeight="1">
      <c r="A876" s="1"/>
      <c r="O876" s="2"/>
      <c r="P876" s="39"/>
      <c r="AD876" s="2"/>
      <c r="AE876" s="39"/>
      <c r="AF876" s="2"/>
      <c r="AG876" s="39"/>
    </row>
    <row r="877" ht="12.75" customHeight="1">
      <c r="A877" s="1"/>
      <c r="O877" s="2"/>
      <c r="P877" s="39"/>
      <c r="AD877" s="2"/>
      <c r="AE877" s="39"/>
      <c r="AF877" s="2"/>
      <c r="AG877" s="39"/>
    </row>
    <row r="878" ht="12.75" customHeight="1">
      <c r="A878" s="1"/>
      <c r="O878" s="2"/>
      <c r="P878" s="39"/>
      <c r="AD878" s="2"/>
      <c r="AE878" s="39"/>
      <c r="AF878" s="2"/>
      <c r="AG878" s="39"/>
    </row>
    <row r="879" ht="12.75" customHeight="1">
      <c r="A879" s="1"/>
      <c r="O879" s="2"/>
      <c r="P879" s="39"/>
      <c r="AD879" s="2"/>
      <c r="AE879" s="39"/>
      <c r="AF879" s="2"/>
      <c r="AG879" s="39"/>
    </row>
    <row r="880" ht="12.75" customHeight="1">
      <c r="A880" s="1"/>
      <c r="O880" s="2"/>
      <c r="P880" s="39"/>
      <c r="AD880" s="2"/>
      <c r="AE880" s="39"/>
      <c r="AF880" s="2"/>
      <c r="AG880" s="39"/>
    </row>
    <row r="881" ht="12.75" customHeight="1">
      <c r="A881" s="1"/>
      <c r="O881" s="2"/>
      <c r="P881" s="39"/>
      <c r="AD881" s="2"/>
      <c r="AE881" s="39"/>
      <c r="AF881" s="2"/>
      <c r="AG881" s="39"/>
    </row>
    <row r="882" ht="12.75" customHeight="1">
      <c r="A882" s="1"/>
      <c r="O882" s="2"/>
      <c r="P882" s="39"/>
      <c r="AD882" s="2"/>
      <c r="AE882" s="39"/>
      <c r="AF882" s="2"/>
      <c r="AG882" s="39"/>
    </row>
    <row r="883" ht="12.75" customHeight="1">
      <c r="A883" s="1"/>
      <c r="O883" s="2"/>
      <c r="P883" s="39"/>
      <c r="AD883" s="2"/>
      <c r="AE883" s="39"/>
      <c r="AF883" s="2"/>
      <c r="AG883" s="39"/>
    </row>
    <row r="884" ht="12.75" customHeight="1">
      <c r="A884" s="1"/>
      <c r="O884" s="2"/>
      <c r="P884" s="39"/>
      <c r="AD884" s="2"/>
      <c r="AE884" s="39"/>
      <c r="AF884" s="2"/>
      <c r="AG884" s="39"/>
    </row>
    <row r="885" ht="12.75" customHeight="1">
      <c r="A885" s="1"/>
      <c r="O885" s="2"/>
      <c r="P885" s="39"/>
      <c r="AD885" s="2"/>
      <c r="AE885" s="39"/>
      <c r="AF885" s="2"/>
      <c r="AG885" s="39"/>
    </row>
    <row r="886" ht="12.75" customHeight="1">
      <c r="A886" s="1"/>
      <c r="O886" s="2"/>
      <c r="P886" s="39"/>
      <c r="AD886" s="2"/>
      <c r="AE886" s="39"/>
      <c r="AF886" s="2"/>
      <c r="AG886" s="39"/>
    </row>
    <row r="887" ht="12.75" customHeight="1">
      <c r="A887" s="1"/>
      <c r="O887" s="2"/>
      <c r="P887" s="39"/>
      <c r="AD887" s="2"/>
      <c r="AE887" s="39"/>
      <c r="AF887" s="2"/>
      <c r="AG887" s="39"/>
    </row>
    <row r="888" ht="12.75" customHeight="1">
      <c r="A888" s="1"/>
      <c r="O888" s="2"/>
      <c r="P888" s="39"/>
      <c r="AD888" s="2"/>
      <c r="AE888" s="39"/>
      <c r="AF888" s="2"/>
      <c r="AG888" s="39"/>
    </row>
    <row r="889" ht="12.75" customHeight="1">
      <c r="A889" s="1"/>
      <c r="O889" s="2"/>
      <c r="P889" s="39"/>
      <c r="AD889" s="2"/>
      <c r="AE889" s="39"/>
      <c r="AF889" s="2"/>
      <c r="AG889" s="39"/>
    </row>
    <row r="890" ht="12.75" customHeight="1">
      <c r="A890" s="1"/>
      <c r="O890" s="2"/>
      <c r="P890" s="39"/>
      <c r="AD890" s="2"/>
      <c r="AE890" s="39"/>
      <c r="AF890" s="2"/>
      <c r="AG890" s="39"/>
    </row>
    <row r="891" ht="12.75" customHeight="1">
      <c r="A891" s="1"/>
      <c r="O891" s="2"/>
      <c r="P891" s="39"/>
      <c r="AD891" s="2"/>
      <c r="AE891" s="39"/>
      <c r="AF891" s="2"/>
      <c r="AG891" s="39"/>
    </row>
    <row r="892" ht="12.75" customHeight="1">
      <c r="A892" s="1"/>
      <c r="O892" s="2"/>
      <c r="P892" s="39"/>
      <c r="AD892" s="2"/>
      <c r="AE892" s="39"/>
      <c r="AF892" s="2"/>
      <c r="AG892" s="39"/>
    </row>
    <row r="893" ht="12.75" customHeight="1">
      <c r="A893" s="1"/>
      <c r="O893" s="2"/>
      <c r="P893" s="39"/>
      <c r="AD893" s="2"/>
      <c r="AE893" s="39"/>
      <c r="AF893" s="2"/>
      <c r="AG893" s="39"/>
    </row>
    <row r="894" ht="12.75" customHeight="1">
      <c r="A894" s="1"/>
      <c r="O894" s="2"/>
      <c r="P894" s="39"/>
      <c r="AD894" s="2"/>
      <c r="AE894" s="39"/>
      <c r="AF894" s="2"/>
      <c r="AG894" s="39"/>
    </row>
    <row r="895" ht="12.75" customHeight="1">
      <c r="A895" s="1"/>
      <c r="O895" s="2"/>
      <c r="P895" s="39"/>
      <c r="AD895" s="2"/>
      <c r="AE895" s="39"/>
      <c r="AF895" s="2"/>
      <c r="AG895" s="39"/>
    </row>
    <row r="896" ht="12.75" customHeight="1">
      <c r="A896" s="1"/>
      <c r="O896" s="2"/>
      <c r="P896" s="39"/>
      <c r="AD896" s="2"/>
      <c r="AE896" s="39"/>
      <c r="AF896" s="2"/>
      <c r="AG896" s="39"/>
    </row>
    <row r="897" ht="12.75" customHeight="1">
      <c r="A897" s="1"/>
      <c r="O897" s="2"/>
      <c r="P897" s="39"/>
      <c r="AD897" s="2"/>
      <c r="AE897" s="39"/>
      <c r="AF897" s="2"/>
      <c r="AG897" s="39"/>
    </row>
    <row r="898" ht="12.75" customHeight="1">
      <c r="A898" s="1"/>
      <c r="O898" s="2"/>
      <c r="P898" s="39"/>
      <c r="AD898" s="2"/>
      <c r="AE898" s="39"/>
      <c r="AF898" s="2"/>
      <c r="AG898" s="39"/>
    </row>
    <row r="899" ht="12.75" customHeight="1">
      <c r="A899" s="1"/>
      <c r="O899" s="2"/>
      <c r="P899" s="39"/>
      <c r="AD899" s="2"/>
      <c r="AE899" s="39"/>
      <c r="AF899" s="2"/>
      <c r="AG899" s="39"/>
    </row>
    <row r="900" ht="12.75" customHeight="1">
      <c r="A900" s="1"/>
      <c r="O900" s="2"/>
      <c r="P900" s="39"/>
      <c r="AD900" s="2"/>
      <c r="AE900" s="39"/>
      <c r="AF900" s="2"/>
      <c r="AG900" s="39"/>
    </row>
    <row r="901" ht="12.75" customHeight="1">
      <c r="A901" s="1"/>
      <c r="O901" s="2"/>
      <c r="P901" s="39"/>
      <c r="AD901" s="2"/>
      <c r="AE901" s="39"/>
      <c r="AF901" s="2"/>
      <c r="AG901" s="39"/>
    </row>
    <row r="902" ht="12.75" customHeight="1">
      <c r="A902" s="1"/>
      <c r="O902" s="2"/>
      <c r="P902" s="39"/>
      <c r="AD902" s="2"/>
      <c r="AE902" s="39"/>
      <c r="AF902" s="2"/>
      <c r="AG902" s="39"/>
    </row>
    <row r="903" ht="12.75" customHeight="1">
      <c r="A903" s="1"/>
      <c r="O903" s="2"/>
      <c r="P903" s="39"/>
      <c r="AD903" s="2"/>
      <c r="AE903" s="39"/>
      <c r="AF903" s="2"/>
      <c r="AG903" s="39"/>
    </row>
    <row r="904" ht="12.75" customHeight="1">
      <c r="A904" s="1"/>
      <c r="O904" s="2"/>
      <c r="P904" s="39"/>
      <c r="AD904" s="2"/>
      <c r="AE904" s="39"/>
      <c r="AF904" s="2"/>
      <c r="AG904" s="39"/>
    </row>
    <row r="905" ht="12.75" customHeight="1">
      <c r="A905" s="1"/>
      <c r="O905" s="2"/>
      <c r="P905" s="39"/>
      <c r="AD905" s="2"/>
      <c r="AE905" s="39"/>
      <c r="AF905" s="2"/>
      <c r="AG905" s="39"/>
    </row>
    <row r="906" ht="12.75" customHeight="1">
      <c r="A906" s="1"/>
      <c r="O906" s="2"/>
      <c r="P906" s="39"/>
      <c r="AD906" s="2"/>
      <c r="AE906" s="39"/>
      <c r="AF906" s="2"/>
      <c r="AG906" s="39"/>
    </row>
    <row r="907" ht="12.75" customHeight="1">
      <c r="A907" s="1"/>
      <c r="O907" s="2"/>
      <c r="P907" s="39"/>
      <c r="AD907" s="2"/>
      <c r="AE907" s="39"/>
      <c r="AF907" s="2"/>
      <c r="AG907" s="39"/>
    </row>
    <row r="908" ht="12.75" customHeight="1">
      <c r="A908" s="1"/>
      <c r="O908" s="2"/>
      <c r="P908" s="39"/>
      <c r="AD908" s="2"/>
      <c r="AE908" s="39"/>
      <c r="AF908" s="2"/>
      <c r="AG908" s="39"/>
    </row>
    <row r="909" ht="12.75" customHeight="1">
      <c r="A909" s="1"/>
      <c r="O909" s="2"/>
      <c r="P909" s="39"/>
      <c r="AD909" s="2"/>
      <c r="AE909" s="39"/>
      <c r="AF909" s="2"/>
      <c r="AG909" s="39"/>
    </row>
    <row r="910" ht="12.75" customHeight="1">
      <c r="A910" s="1"/>
      <c r="O910" s="2"/>
      <c r="P910" s="39"/>
      <c r="AD910" s="2"/>
      <c r="AE910" s="39"/>
      <c r="AF910" s="2"/>
      <c r="AG910" s="39"/>
    </row>
    <row r="911" ht="12.75" customHeight="1">
      <c r="A911" s="1"/>
      <c r="O911" s="2"/>
      <c r="P911" s="39"/>
      <c r="AD911" s="2"/>
      <c r="AE911" s="39"/>
      <c r="AF911" s="2"/>
      <c r="AG911" s="39"/>
    </row>
    <row r="912" ht="12.75" customHeight="1">
      <c r="A912" s="1"/>
      <c r="O912" s="2"/>
      <c r="P912" s="39"/>
      <c r="AD912" s="2"/>
      <c r="AE912" s="39"/>
      <c r="AF912" s="2"/>
      <c r="AG912" s="39"/>
    </row>
    <row r="913" ht="12.75" customHeight="1">
      <c r="A913" s="1"/>
      <c r="O913" s="2"/>
      <c r="P913" s="39"/>
      <c r="AD913" s="2"/>
      <c r="AE913" s="39"/>
      <c r="AF913" s="2"/>
      <c r="AG913" s="39"/>
    </row>
    <row r="914" ht="12.75" customHeight="1">
      <c r="A914" s="1"/>
      <c r="O914" s="2"/>
      <c r="P914" s="39"/>
      <c r="AD914" s="2"/>
      <c r="AE914" s="39"/>
      <c r="AF914" s="2"/>
      <c r="AG914" s="39"/>
    </row>
    <row r="915" ht="12.75" customHeight="1">
      <c r="A915" s="1"/>
      <c r="O915" s="2"/>
      <c r="P915" s="39"/>
      <c r="AD915" s="2"/>
      <c r="AE915" s="39"/>
      <c r="AF915" s="2"/>
      <c r="AG915" s="39"/>
    </row>
    <row r="916" ht="12.75" customHeight="1">
      <c r="A916" s="1"/>
      <c r="O916" s="2"/>
      <c r="P916" s="39"/>
      <c r="AD916" s="2"/>
      <c r="AE916" s="39"/>
      <c r="AF916" s="2"/>
      <c r="AG916" s="39"/>
    </row>
    <row r="917" ht="12.75" customHeight="1">
      <c r="A917" s="1"/>
      <c r="O917" s="2"/>
      <c r="P917" s="39"/>
      <c r="AD917" s="2"/>
      <c r="AE917" s="39"/>
      <c r="AF917" s="2"/>
      <c r="AG917" s="39"/>
    </row>
    <row r="918" ht="12.75" customHeight="1">
      <c r="A918" s="1"/>
      <c r="O918" s="2"/>
      <c r="P918" s="39"/>
      <c r="AD918" s="2"/>
      <c r="AE918" s="39"/>
      <c r="AF918" s="2"/>
      <c r="AG918" s="39"/>
    </row>
    <row r="919" ht="12.75" customHeight="1">
      <c r="A919" s="1"/>
      <c r="O919" s="2"/>
      <c r="P919" s="39"/>
      <c r="AD919" s="2"/>
      <c r="AE919" s="39"/>
      <c r="AF919" s="2"/>
      <c r="AG919" s="39"/>
    </row>
    <row r="920" ht="12.75" customHeight="1">
      <c r="A920" s="1"/>
      <c r="O920" s="2"/>
      <c r="P920" s="39"/>
      <c r="AD920" s="2"/>
      <c r="AE920" s="39"/>
      <c r="AF920" s="2"/>
      <c r="AG920" s="39"/>
    </row>
    <row r="921" ht="12.75" customHeight="1">
      <c r="A921" s="1"/>
      <c r="O921" s="2"/>
      <c r="P921" s="39"/>
      <c r="AD921" s="2"/>
      <c r="AE921" s="39"/>
      <c r="AF921" s="2"/>
      <c r="AG921" s="39"/>
    </row>
    <row r="922" ht="12.75" customHeight="1">
      <c r="A922" s="1"/>
      <c r="O922" s="2"/>
      <c r="P922" s="39"/>
      <c r="AD922" s="2"/>
      <c r="AE922" s="39"/>
      <c r="AF922" s="2"/>
      <c r="AG922" s="39"/>
    </row>
    <row r="923" ht="12.75" customHeight="1">
      <c r="A923" s="1"/>
      <c r="O923" s="2"/>
      <c r="P923" s="39"/>
      <c r="AD923" s="2"/>
      <c r="AE923" s="39"/>
      <c r="AF923" s="2"/>
      <c r="AG923" s="39"/>
    </row>
    <row r="924" ht="12.75" customHeight="1">
      <c r="A924" s="1"/>
      <c r="O924" s="2"/>
      <c r="P924" s="39"/>
      <c r="AD924" s="2"/>
      <c r="AE924" s="39"/>
      <c r="AF924" s="2"/>
      <c r="AG924" s="39"/>
    </row>
    <row r="925" ht="12.75" customHeight="1">
      <c r="A925" s="1"/>
      <c r="O925" s="2"/>
      <c r="P925" s="39"/>
      <c r="AD925" s="2"/>
      <c r="AE925" s="39"/>
      <c r="AF925" s="2"/>
      <c r="AG925" s="39"/>
    </row>
    <row r="926" ht="12.75" customHeight="1">
      <c r="A926" s="1"/>
      <c r="O926" s="2"/>
      <c r="P926" s="39"/>
      <c r="AD926" s="2"/>
      <c r="AE926" s="39"/>
      <c r="AF926" s="2"/>
      <c r="AG926" s="39"/>
    </row>
    <row r="927" ht="12.75" customHeight="1">
      <c r="A927" s="1"/>
      <c r="O927" s="2"/>
      <c r="P927" s="39"/>
      <c r="AD927" s="2"/>
      <c r="AE927" s="39"/>
      <c r="AF927" s="2"/>
      <c r="AG927" s="39"/>
    </row>
    <row r="928" ht="12.75" customHeight="1">
      <c r="A928" s="1"/>
      <c r="O928" s="2"/>
      <c r="P928" s="39"/>
      <c r="AD928" s="2"/>
      <c r="AE928" s="39"/>
      <c r="AF928" s="2"/>
      <c r="AG928" s="39"/>
    </row>
    <row r="929" ht="12.75" customHeight="1">
      <c r="A929" s="1"/>
      <c r="O929" s="2"/>
      <c r="P929" s="39"/>
      <c r="AD929" s="2"/>
      <c r="AE929" s="39"/>
      <c r="AF929" s="2"/>
      <c r="AG929" s="39"/>
    </row>
    <row r="930" ht="12.75" customHeight="1">
      <c r="A930" s="1"/>
      <c r="O930" s="2"/>
      <c r="P930" s="39"/>
      <c r="AD930" s="2"/>
      <c r="AE930" s="39"/>
      <c r="AF930" s="2"/>
      <c r="AG930" s="39"/>
    </row>
    <row r="931" ht="12.75" customHeight="1">
      <c r="A931" s="1"/>
      <c r="O931" s="2"/>
      <c r="P931" s="39"/>
      <c r="AD931" s="2"/>
      <c r="AE931" s="39"/>
      <c r="AF931" s="2"/>
      <c r="AG931" s="39"/>
    </row>
    <row r="932" ht="12.75" customHeight="1">
      <c r="A932" s="1"/>
      <c r="O932" s="2"/>
      <c r="P932" s="39"/>
      <c r="AD932" s="2"/>
      <c r="AE932" s="39"/>
      <c r="AF932" s="2"/>
      <c r="AG932" s="39"/>
    </row>
    <row r="933" ht="12.75" customHeight="1">
      <c r="A933" s="1"/>
      <c r="O933" s="2"/>
      <c r="P933" s="39"/>
      <c r="AD933" s="2"/>
      <c r="AE933" s="39"/>
      <c r="AF933" s="2"/>
      <c r="AG933" s="39"/>
    </row>
    <row r="934" ht="12.75" customHeight="1">
      <c r="A934" s="1"/>
      <c r="O934" s="2"/>
      <c r="P934" s="39"/>
      <c r="AD934" s="2"/>
      <c r="AE934" s="39"/>
      <c r="AF934" s="2"/>
      <c r="AG934" s="39"/>
    </row>
    <row r="935" ht="12.75" customHeight="1">
      <c r="A935" s="1"/>
      <c r="O935" s="2"/>
      <c r="P935" s="39"/>
      <c r="AD935" s="2"/>
      <c r="AE935" s="39"/>
      <c r="AF935" s="2"/>
      <c r="AG935" s="39"/>
    </row>
    <row r="936" ht="12.75" customHeight="1">
      <c r="A936" s="1"/>
      <c r="O936" s="2"/>
      <c r="P936" s="39"/>
      <c r="AD936" s="2"/>
      <c r="AE936" s="39"/>
      <c r="AF936" s="2"/>
      <c r="AG936" s="39"/>
    </row>
    <row r="937" ht="12.75" customHeight="1">
      <c r="A937" s="1"/>
      <c r="O937" s="2"/>
      <c r="P937" s="39"/>
      <c r="AD937" s="2"/>
      <c r="AE937" s="39"/>
      <c r="AF937" s="2"/>
      <c r="AG937" s="39"/>
    </row>
    <row r="938" ht="12.75" customHeight="1">
      <c r="A938" s="1"/>
      <c r="O938" s="2"/>
      <c r="P938" s="39"/>
      <c r="AD938" s="2"/>
      <c r="AE938" s="39"/>
      <c r="AF938" s="2"/>
      <c r="AG938" s="39"/>
    </row>
    <row r="939" ht="12.75" customHeight="1">
      <c r="A939" s="1"/>
      <c r="O939" s="2"/>
      <c r="P939" s="39"/>
      <c r="AD939" s="2"/>
      <c r="AE939" s="39"/>
      <c r="AF939" s="2"/>
      <c r="AG939" s="39"/>
    </row>
    <row r="940" ht="12.75" customHeight="1">
      <c r="A940" s="1"/>
      <c r="O940" s="2"/>
      <c r="P940" s="39"/>
      <c r="AD940" s="2"/>
      <c r="AE940" s="39"/>
      <c r="AF940" s="2"/>
      <c r="AG940" s="39"/>
    </row>
    <row r="941" ht="12.75" customHeight="1">
      <c r="A941" s="1"/>
      <c r="O941" s="2"/>
      <c r="P941" s="39"/>
      <c r="AD941" s="2"/>
      <c r="AE941" s="39"/>
      <c r="AF941" s="2"/>
      <c r="AG941" s="39"/>
    </row>
    <row r="942" ht="12.75" customHeight="1">
      <c r="A942" s="1"/>
      <c r="O942" s="2"/>
      <c r="P942" s="39"/>
      <c r="AD942" s="2"/>
      <c r="AE942" s="39"/>
      <c r="AF942" s="2"/>
      <c r="AG942" s="39"/>
    </row>
    <row r="943" ht="12.75" customHeight="1">
      <c r="A943" s="1"/>
      <c r="O943" s="2"/>
      <c r="P943" s="39"/>
      <c r="AD943" s="2"/>
      <c r="AE943" s="39"/>
      <c r="AF943" s="2"/>
      <c r="AG943" s="39"/>
    </row>
    <row r="944" ht="12.75" customHeight="1">
      <c r="A944" s="1"/>
      <c r="O944" s="2"/>
      <c r="P944" s="39"/>
      <c r="AD944" s="2"/>
      <c r="AE944" s="39"/>
      <c r="AF944" s="2"/>
      <c r="AG944" s="39"/>
    </row>
    <row r="945" ht="12.75" customHeight="1">
      <c r="A945" s="1"/>
      <c r="O945" s="2"/>
      <c r="P945" s="39"/>
      <c r="AD945" s="2"/>
      <c r="AE945" s="39"/>
      <c r="AF945" s="2"/>
      <c r="AG945" s="39"/>
    </row>
    <row r="946" ht="12.75" customHeight="1">
      <c r="A946" s="1"/>
      <c r="O946" s="2"/>
      <c r="P946" s="39"/>
      <c r="AD946" s="2"/>
      <c r="AE946" s="39"/>
      <c r="AF946" s="2"/>
      <c r="AG946" s="39"/>
    </row>
    <row r="947" ht="12.75" customHeight="1">
      <c r="A947" s="1"/>
      <c r="O947" s="2"/>
      <c r="P947" s="39"/>
      <c r="AD947" s="2"/>
      <c r="AE947" s="39"/>
      <c r="AF947" s="2"/>
      <c r="AG947" s="39"/>
    </row>
    <row r="948" ht="12.75" customHeight="1">
      <c r="A948" s="1"/>
      <c r="O948" s="2"/>
      <c r="P948" s="39"/>
      <c r="AD948" s="2"/>
      <c r="AE948" s="39"/>
      <c r="AF948" s="2"/>
      <c r="AG948" s="39"/>
    </row>
    <row r="949" ht="12.75" customHeight="1">
      <c r="A949" s="1"/>
      <c r="O949" s="2"/>
      <c r="P949" s="39"/>
      <c r="AD949" s="2"/>
      <c r="AE949" s="39"/>
      <c r="AF949" s="2"/>
      <c r="AG949" s="39"/>
    </row>
    <row r="950" ht="12.75" customHeight="1">
      <c r="A950" s="1"/>
      <c r="O950" s="2"/>
      <c r="P950" s="39"/>
      <c r="AD950" s="2"/>
      <c r="AE950" s="39"/>
      <c r="AF950" s="2"/>
      <c r="AG950" s="39"/>
    </row>
    <row r="951" ht="12.75" customHeight="1">
      <c r="A951" s="1"/>
      <c r="O951" s="2"/>
      <c r="P951" s="39"/>
      <c r="AD951" s="2"/>
      <c r="AE951" s="39"/>
      <c r="AF951" s="2"/>
      <c r="AG951" s="39"/>
    </row>
    <row r="952" ht="12.75" customHeight="1">
      <c r="A952" s="1"/>
      <c r="O952" s="2"/>
      <c r="P952" s="39"/>
      <c r="AD952" s="2"/>
      <c r="AE952" s="39"/>
      <c r="AF952" s="2"/>
      <c r="AG952" s="39"/>
    </row>
    <row r="953" ht="12.75" customHeight="1">
      <c r="A953" s="1"/>
      <c r="O953" s="2"/>
      <c r="P953" s="39"/>
      <c r="AD953" s="2"/>
      <c r="AE953" s="39"/>
      <c r="AF953" s="2"/>
      <c r="AG953" s="39"/>
    </row>
    <row r="954" ht="12.75" customHeight="1">
      <c r="A954" s="1"/>
      <c r="O954" s="2"/>
      <c r="P954" s="39"/>
      <c r="AD954" s="2"/>
      <c r="AE954" s="39"/>
      <c r="AF954" s="2"/>
      <c r="AG954" s="39"/>
    </row>
    <row r="955" ht="12.75" customHeight="1">
      <c r="A955" s="1"/>
      <c r="O955" s="2"/>
      <c r="P955" s="39"/>
      <c r="AD955" s="2"/>
      <c r="AE955" s="39"/>
      <c r="AF955" s="2"/>
      <c r="AG955" s="39"/>
    </row>
    <row r="956" ht="12.75" customHeight="1">
      <c r="A956" s="1"/>
      <c r="O956" s="2"/>
      <c r="P956" s="39"/>
      <c r="AD956" s="2"/>
      <c r="AE956" s="39"/>
      <c r="AF956" s="2"/>
      <c r="AG956" s="39"/>
    </row>
    <row r="957" ht="12.75" customHeight="1">
      <c r="A957" s="1"/>
      <c r="O957" s="2"/>
      <c r="P957" s="39"/>
      <c r="AD957" s="2"/>
      <c r="AE957" s="39"/>
      <c r="AF957" s="2"/>
      <c r="AG957" s="39"/>
    </row>
    <row r="958" ht="12.75" customHeight="1">
      <c r="A958" s="1"/>
      <c r="O958" s="2"/>
      <c r="P958" s="39"/>
      <c r="AD958" s="2"/>
      <c r="AE958" s="39"/>
      <c r="AF958" s="2"/>
      <c r="AG958" s="39"/>
    </row>
    <row r="959" ht="12.75" customHeight="1">
      <c r="A959" s="1"/>
      <c r="O959" s="2"/>
      <c r="P959" s="39"/>
      <c r="AD959" s="2"/>
      <c r="AE959" s="39"/>
      <c r="AF959" s="2"/>
      <c r="AG959" s="39"/>
    </row>
    <row r="960" ht="12.75" customHeight="1">
      <c r="A960" s="1"/>
      <c r="O960" s="2"/>
      <c r="P960" s="39"/>
      <c r="AD960" s="2"/>
      <c r="AE960" s="39"/>
      <c r="AF960" s="2"/>
      <c r="AG960" s="39"/>
    </row>
    <row r="961" ht="12.75" customHeight="1">
      <c r="A961" s="1"/>
      <c r="O961" s="2"/>
      <c r="P961" s="39"/>
      <c r="AD961" s="2"/>
      <c r="AE961" s="39"/>
      <c r="AF961" s="2"/>
      <c r="AG961" s="39"/>
    </row>
    <row r="962" ht="12.75" customHeight="1">
      <c r="A962" s="1"/>
      <c r="O962" s="2"/>
      <c r="P962" s="39"/>
      <c r="AD962" s="2"/>
      <c r="AE962" s="39"/>
      <c r="AF962" s="2"/>
      <c r="AG962" s="39"/>
    </row>
    <row r="963" ht="12.75" customHeight="1">
      <c r="A963" s="1"/>
      <c r="O963" s="2"/>
      <c r="P963" s="39"/>
      <c r="AD963" s="2"/>
      <c r="AE963" s="39"/>
      <c r="AF963" s="2"/>
      <c r="AG963" s="39"/>
    </row>
    <row r="964" ht="12.75" customHeight="1">
      <c r="A964" s="1"/>
      <c r="O964" s="2"/>
      <c r="P964" s="39"/>
      <c r="AD964" s="2"/>
      <c r="AE964" s="39"/>
      <c r="AF964" s="2"/>
      <c r="AG964" s="39"/>
    </row>
    <row r="965" ht="12.75" customHeight="1">
      <c r="A965" s="1"/>
      <c r="O965" s="2"/>
      <c r="P965" s="39"/>
      <c r="AD965" s="2"/>
      <c r="AE965" s="39"/>
      <c r="AF965" s="2"/>
      <c r="AG965" s="39"/>
    </row>
    <row r="966" ht="12.75" customHeight="1">
      <c r="A966" s="1"/>
      <c r="O966" s="2"/>
      <c r="P966" s="39"/>
      <c r="AD966" s="2"/>
      <c r="AE966" s="39"/>
      <c r="AF966" s="2"/>
      <c r="AG966" s="39"/>
    </row>
    <row r="967" ht="12.75" customHeight="1">
      <c r="A967" s="1"/>
      <c r="O967" s="2"/>
      <c r="P967" s="39"/>
      <c r="AD967" s="2"/>
      <c r="AE967" s="39"/>
      <c r="AF967" s="2"/>
      <c r="AG967" s="39"/>
    </row>
    <row r="968" ht="12.75" customHeight="1">
      <c r="A968" s="1"/>
      <c r="O968" s="2"/>
      <c r="P968" s="39"/>
      <c r="AD968" s="2"/>
      <c r="AE968" s="39"/>
      <c r="AF968" s="2"/>
      <c r="AG968" s="39"/>
    </row>
    <row r="969" ht="12.75" customHeight="1">
      <c r="A969" s="1"/>
      <c r="O969" s="2"/>
      <c r="P969" s="39"/>
      <c r="AD969" s="2"/>
      <c r="AE969" s="39"/>
      <c r="AF969" s="2"/>
      <c r="AG969" s="39"/>
    </row>
    <row r="970" ht="12.75" customHeight="1">
      <c r="A970" s="1"/>
      <c r="O970" s="2"/>
      <c r="P970" s="39"/>
      <c r="AD970" s="2"/>
      <c r="AE970" s="39"/>
      <c r="AF970" s="2"/>
      <c r="AG970" s="39"/>
    </row>
    <row r="971" ht="12.75" customHeight="1">
      <c r="A971" s="1"/>
      <c r="O971" s="2"/>
      <c r="P971" s="39"/>
      <c r="AD971" s="2"/>
      <c r="AE971" s="39"/>
      <c r="AF971" s="2"/>
      <c r="AG971" s="39"/>
    </row>
    <row r="972" ht="12.75" customHeight="1">
      <c r="A972" s="1"/>
      <c r="O972" s="2"/>
      <c r="P972" s="39"/>
      <c r="AD972" s="2"/>
      <c r="AE972" s="39"/>
      <c r="AF972" s="2"/>
      <c r="AG972" s="39"/>
    </row>
    <row r="973" ht="12.75" customHeight="1">
      <c r="A973" s="1"/>
      <c r="O973" s="2"/>
      <c r="P973" s="39"/>
      <c r="AD973" s="2"/>
      <c r="AE973" s="39"/>
      <c r="AF973" s="2"/>
      <c r="AG973" s="39"/>
    </row>
    <row r="974" ht="12.75" customHeight="1">
      <c r="A974" s="1"/>
      <c r="O974" s="2"/>
      <c r="P974" s="39"/>
      <c r="AD974" s="2"/>
      <c r="AE974" s="39"/>
      <c r="AF974" s="2"/>
      <c r="AG974" s="39"/>
    </row>
    <row r="975" ht="12.75" customHeight="1">
      <c r="A975" s="1"/>
      <c r="O975" s="2"/>
      <c r="P975" s="39"/>
      <c r="AD975" s="2"/>
      <c r="AE975" s="39"/>
      <c r="AF975" s="2"/>
      <c r="AG975" s="39"/>
    </row>
    <row r="976" ht="12.75" customHeight="1">
      <c r="A976" s="1"/>
      <c r="O976" s="2"/>
      <c r="P976" s="39"/>
      <c r="AD976" s="2"/>
      <c r="AE976" s="39"/>
      <c r="AF976" s="2"/>
      <c r="AG976" s="39"/>
    </row>
    <row r="977" ht="12.75" customHeight="1">
      <c r="A977" s="1"/>
      <c r="O977" s="2"/>
      <c r="P977" s="39"/>
      <c r="AD977" s="2"/>
      <c r="AE977" s="39"/>
      <c r="AF977" s="2"/>
      <c r="AG977" s="39"/>
    </row>
    <row r="978" ht="12.75" customHeight="1">
      <c r="A978" s="1"/>
      <c r="O978" s="2"/>
      <c r="P978" s="39"/>
      <c r="AD978" s="2"/>
      <c r="AE978" s="39"/>
      <c r="AF978" s="2"/>
      <c r="AG978" s="39"/>
    </row>
    <row r="979" ht="12.75" customHeight="1">
      <c r="A979" s="1"/>
      <c r="O979" s="2"/>
      <c r="P979" s="39"/>
      <c r="AD979" s="2"/>
      <c r="AE979" s="39"/>
      <c r="AF979" s="2"/>
      <c r="AG979" s="39"/>
    </row>
    <row r="980" ht="12.75" customHeight="1">
      <c r="A980" s="1"/>
      <c r="O980" s="2"/>
      <c r="P980" s="39"/>
      <c r="AD980" s="2"/>
      <c r="AE980" s="39"/>
      <c r="AF980" s="2"/>
      <c r="AG980" s="39"/>
    </row>
    <row r="981" ht="12.75" customHeight="1">
      <c r="A981" s="1"/>
      <c r="O981" s="2"/>
      <c r="P981" s="39"/>
      <c r="AD981" s="2"/>
      <c r="AE981" s="39"/>
      <c r="AF981" s="2"/>
      <c r="AG981" s="39"/>
    </row>
    <row r="982" ht="12.75" customHeight="1">
      <c r="A982" s="1"/>
      <c r="O982" s="2"/>
      <c r="P982" s="39"/>
      <c r="AD982" s="2"/>
      <c r="AE982" s="39"/>
      <c r="AF982" s="2"/>
      <c r="AG982" s="39"/>
    </row>
    <row r="983" ht="12.75" customHeight="1">
      <c r="A983" s="1"/>
      <c r="O983" s="2"/>
      <c r="P983" s="39"/>
      <c r="AD983" s="2"/>
      <c r="AE983" s="39"/>
      <c r="AF983" s="2"/>
      <c r="AG983" s="39"/>
    </row>
    <row r="984" ht="12.75" customHeight="1">
      <c r="A984" s="1"/>
      <c r="O984" s="2"/>
      <c r="P984" s="39"/>
      <c r="AD984" s="2"/>
      <c r="AE984" s="39"/>
      <c r="AF984" s="2"/>
      <c r="AG984" s="39"/>
    </row>
    <row r="985" ht="12.75" customHeight="1">
      <c r="A985" s="1"/>
      <c r="O985" s="2"/>
      <c r="P985" s="39"/>
      <c r="AD985" s="2"/>
      <c r="AE985" s="39"/>
      <c r="AF985" s="2"/>
      <c r="AG985" s="39"/>
    </row>
    <row r="986" ht="12.75" customHeight="1">
      <c r="A986" s="1"/>
      <c r="O986" s="2"/>
      <c r="P986" s="39"/>
      <c r="AD986" s="2"/>
      <c r="AE986" s="39"/>
      <c r="AF986" s="2"/>
      <c r="AG986" s="39"/>
    </row>
    <row r="987" ht="12.75" customHeight="1">
      <c r="A987" s="1"/>
      <c r="O987" s="2"/>
      <c r="P987" s="39"/>
      <c r="AD987" s="2"/>
      <c r="AE987" s="39"/>
      <c r="AF987" s="2"/>
      <c r="AG987" s="39"/>
    </row>
    <row r="988" ht="12.75" customHeight="1">
      <c r="A988" s="1"/>
      <c r="O988" s="2"/>
      <c r="P988" s="39"/>
      <c r="AD988" s="2"/>
      <c r="AE988" s="39"/>
      <c r="AF988" s="2"/>
      <c r="AG988" s="39"/>
    </row>
    <row r="989" ht="12.75" customHeight="1">
      <c r="A989" s="1"/>
      <c r="O989" s="2"/>
      <c r="P989" s="39"/>
      <c r="AD989" s="2"/>
      <c r="AE989" s="39"/>
      <c r="AF989" s="2"/>
      <c r="AG989" s="39"/>
    </row>
    <row r="990" ht="12.75" customHeight="1">
      <c r="A990" s="1"/>
      <c r="O990" s="2"/>
      <c r="P990" s="39"/>
      <c r="AD990" s="2"/>
      <c r="AE990" s="39"/>
      <c r="AF990" s="2"/>
      <c r="AG990" s="39"/>
    </row>
    <row r="991" ht="12.75" customHeight="1">
      <c r="A991" s="1"/>
      <c r="O991" s="2"/>
      <c r="P991" s="39"/>
      <c r="AD991" s="2"/>
      <c r="AE991" s="39"/>
      <c r="AF991" s="2"/>
      <c r="AG991" s="39"/>
    </row>
    <row r="992" ht="12.75" customHeight="1">
      <c r="A992" s="1"/>
      <c r="O992" s="2"/>
      <c r="P992" s="39"/>
      <c r="AD992" s="2"/>
      <c r="AE992" s="39"/>
      <c r="AF992" s="2"/>
      <c r="AG992" s="39"/>
    </row>
    <row r="993" ht="12.75" customHeight="1">
      <c r="A993" s="1"/>
      <c r="O993" s="2"/>
      <c r="P993" s="39"/>
      <c r="AD993" s="2"/>
      <c r="AE993" s="39"/>
      <c r="AF993" s="2"/>
      <c r="AG993" s="39"/>
    </row>
    <row r="994" ht="12.75" customHeight="1">
      <c r="A994" s="1"/>
      <c r="O994" s="2"/>
      <c r="P994" s="39"/>
      <c r="AD994" s="2"/>
      <c r="AE994" s="39"/>
      <c r="AF994" s="2"/>
      <c r="AG994" s="39"/>
    </row>
    <row r="995" ht="12.75" customHeight="1">
      <c r="A995" s="1"/>
      <c r="O995" s="2"/>
      <c r="P995" s="39"/>
      <c r="AD995" s="2"/>
      <c r="AE995" s="39"/>
      <c r="AF995" s="2"/>
      <c r="AG995" s="39"/>
    </row>
    <row r="996" ht="12.75" customHeight="1">
      <c r="A996" s="1"/>
      <c r="O996" s="2"/>
      <c r="P996" s="39"/>
      <c r="AD996" s="2"/>
      <c r="AE996" s="39"/>
      <c r="AF996" s="2"/>
      <c r="AG996" s="39"/>
    </row>
    <row r="997" ht="12.75" customHeight="1">
      <c r="A997" s="1"/>
      <c r="O997" s="2"/>
      <c r="P997" s="39"/>
      <c r="AD997" s="2"/>
      <c r="AE997" s="39"/>
      <c r="AF997" s="2"/>
      <c r="AG997" s="39"/>
    </row>
    <row r="998" ht="12.75" customHeight="1">
      <c r="A998" s="1"/>
      <c r="O998" s="2"/>
      <c r="P998" s="39"/>
      <c r="AD998" s="2"/>
      <c r="AE998" s="39"/>
      <c r="AF998" s="2"/>
      <c r="AG998" s="39"/>
    </row>
    <row r="999" ht="12.75" customHeight="1">
      <c r="A999" s="1"/>
      <c r="O999" s="2"/>
      <c r="P999" s="39"/>
      <c r="AD999" s="2"/>
      <c r="AE999" s="39"/>
      <c r="AF999" s="2"/>
      <c r="AG999" s="39"/>
    </row>
  </sheetData>
  <pageMargins left="0.7" right="0.7" top="0.75" bottom="0.75" header="0.3" footer="0.3"/>
</worksheet>
</file>

<file path=xl/worksheets/sheet2.xml><?xml version="1.0" encoding="utf-8"?>
<worksheet xmlns="http://schemas.openxmlformats.org/spreadsheetml/2006/main">
  <sheetPr>
    <tabColor rgb="FF00B0F0"/>
    <pageSetUpPr fitToPage="1"/>
  </sheetPr>
  <dimension ref="A1:B101"/>
  <sheetFormatPr defaultColWidth="8.85546875" defaultRowHeight="15"/>
  <cols>
    <col min="1" max="1" width="8.85546875" style="45" customWidth="0"/>
    <col min="2" max="2" width="115.42578125" style="44" customWidth="1"/>
    <col min="3" max="16384" width="8.85546875" style="43" customWidth="0"/>
  </cols>
  <sheetData>
    <row r="1" ht="30" customHeight="1">
      <c r="A1" s="54" t="s">
        <v>44</v>
      </c>
      <c r="B1" s="53"/>
    </row>
    <row r="3" ht="30">
      <c r="B3" s="44" t="s">
        <v>45</v>
      </c>
    </row>
    <row r="5" ht="60">
      <c r="B5" s="44" t="s">
        <v>46</v>
      </c>
    </row>
    <row r="7">
      <c r="A7" s="45">
        <v>1</v>
      </c>
      <c r="B7" s="44" t="s">
        <v>47</v>
      </c>
    </row>
    <row r="8" ht="15.75">
      <c r="B8" s="48" t="s">
        <v>48</v>
      </c>
    </row>
    <row r="9" ht="15.75">
      <c r="B9" s="48" t="s">
        <v>49</v>
      </c>
    </row>
    <row r="10" ht="15.75">
      <c r="B10" s="48" t="s">
        <v>50</v>
      </c>
    </row>
    <row r="11" ht="15.75">
      <c r="B11" s="48" t="s">
        <v>51</v>
      </c>
    </row>
    <row r="12" ht="15.75">
      <c r="B12" s="48" t="s">
        <v>52</v>
      </c>
    </row>
    <row r="13" ht="68" customHeight="1">
      <c r="B13" s="46" t="s">
        <v>132</v>
      </c>
    </row>
    <row r="15">
      <c r="A15" s="45">
        <v>2</v>
      </c>
      <c r="B15" s="44" t="s">
        <v>53</v>
      </c>
    </row>
    <row r="16" ht="113" customHeight="1">
      <c r="B16" s="46" t="s">
        <v>133</v>
      </c>
    </row>
    <row r="17" ht="15.75">
      <c r="B17" s="48"/>
    </row>
    <row r="18" ht="30">
      <c r="A18" s="45">
        <v>3</v>
      </c>
      <c r="B18" s="44" t="s">
        <v>54</v>
      </c>
    </row>
    <row r="19" ht="128" customHeight="1">
      <c r="B19" s="46" t="s">
        <v>134</v>
      </c>
    </row>
    <row r="20" ht="15.75">
      <c r="B20" s="48"/>
    </row>
    <row r="21" ht="30">
      <c r="A21" s="45">
        <v>4</v>
      </c>
      <c r="B21" s="44" t="s">
        <v>55</v>
      </c>
    </row>
    <row r="22" ht="233" customHeight="1">
      <c r="B22" s="46" t="s">
        <v>135</v>
      </c>
    </row>
    <row r="23" ht="15.75">
      <c r="B23" s="48"/>
    </row>
    <row r="24" ht="30">
      <c r="A24" s="45">
        <v>5</v>
      </c>
      <c r="B24" s="44" t="s">
        <v>56</v>
      </c>
    </row>
    <row r="25" ht="45" customHeight="1">
      <c r="B25" s="46" t="s">
        <v>136</v>
      </c>
    </row>
    <row r="26" ht="15.75">
      <c r="B26" s="48"/>
    </row>
    <row r="27" ht="30">
      <c r="A27" s="45">
        <v>6</v>
      </c>
      <c r="B27" s="52" t="s">
        <v>58</v>
      </c>
    </row>
    <row r="28" ht="30.75">
      <c r="B28" s="48" t="s">
        <v>59</v>
      </c>
    </row>
    <row r="29" ht="30.75">
      <c r="B29" s="48" t="s">
        <v>60</v>
      </c>
    </row>
    <row r="30" ht="15.75">
      <c r="B30" s="48" t="s">
        <v>61</v>
      </c>
    </row>
    <row r="31" ht="30.75">
      <c r="B31" s="48" t="s">
        <v>62</v>
      </c>
    </row>
    <row r="32" ht="15.75">
      <c r="B32" s="48" t="s">
        <v>63</v>
      </c>
    </row>
    <row r="33" ht="98" customHeight="1">
      <c r="B33" s="46" t="s">
        <v>137</v>
      </c>
    </row>
    <row r="35" s="44" customFormat="1">
      <c r="A35" s="51">
        <v>7</v>
      </c>
      <c r="B35" s="44" t="s">
        <v>64</v>
      </c>
    </row>
    <row r="36" ht="53" customHeight="1">
      <c r="B36" s="46" t="s">
        <v>138</v>
      </c>
    </row>
    <row r="38">
      <c r="A38" s="45">
        <v>8</v>
      </c>
      <c r="B38" s="44" t="s">
        <v>65</v>
      </c>
    </row>
    <row r="39" ht="53" customHeight="1">
      <c r="B39" s="46" t="s">
        <v>139</v>
      </c>
    </row>
    <row r="41" ht="30">
      <c r="A41" s="45">
        <v>9</v>
      </c>
      <c r="B41" s="44" t="s">
        <v>66</v>
      </c>
    </row>
    <row r="42" ht="53" customHeight="1">
      <c r="B42" s="46" t="s">
        <v>140</v>
      </c>
    </row>
    <row r="44">
      <c r="A44" s="45">
        <v>10</v>
      </c>
      <c r="B44" s="44" t="s">
        <v>67</v>
      </c>
    </row>
    <row r="45" ht="45" customHeight="1">
      <c r="B45" s="46" t="s">
        <v>141</v>
      </c>
    </row>
    <row r="47">
      <c r="A47" s="45">
        <v>11</v>
      </c>
      <c r="B47" s="44" t="s">
        <v>68</v>
      </c>
    </row>
    <row r="48" ht="53" customHeight="1">
      <c r="B48" s="46" t="s">
        <v>142</v>
      </c>
    </row>
    <row r="50" ht="30">
      <c r="A50" s="45">
        <v>12</v>
      </c>
      <c r="B50" s="44" t="s">
        <v>69</v>
      </c>
    </row>
    <row r="51" ht="113" customHeight="1">
      <c r="B51" s="46" t="s">
        <v>143</v>
      </c>
    </row>
    <row r="53">
      <c r="A53" s="47" t="s">
        <v>70</v>
      </c>
    </row>
    <row r="54">
      <c r="A54" s="50"/>
      <c r="B54" s="44" t="s">
        <v>71</v>
      </c>
    </row>
    <row r="55" ht="158" customHeight="1">
      <c r="B55" s="46" t="s">
        <v>144</v>
      </c>
    </row>
    <row r="56">
      <c r="A56" s="47"/>
    </row>
    <row r="57">
      <c r="A57" s="49" t="s">
        <v>72</v>
      </c>
    </row>
    <row r="58">
      <c r="A58" s="45">
        <v>1</v>
      </c>
      <c r="B58" s="44" t="s">
        <v>73</v>
      </c>
    </row>
    <row r="59" ht="53" customHeight="1">
      <c r="B59" s="46" t="s">
        <v>145</v>
      </c>
    </row>
    <row r="61">
      <c r="A61" s="45">
        <v>2</v>
      </c>
      <c r="B61" s="44" t="s">
        <v>74</v>
      </c>
    </row>
    <row r="62" ht="128" customHeight="1">
      <c r="B62" s="46" t="s">
        <v>146</v>
      </c>
    </row>
    <row r="63" ht="15.75">
      <c r="B63" s="48"/>
    </row>
    <row r="64" ht="30">
      <c r="A64" s="45">
        <v>3</v>
      </c>
      <c r="B64" s="44" t="s">
        <v>75</v>
      </c>
    </row>
    <row r="65" ht="45" customHeight="1">
      <c r="B65" s="46" t="s">
        <v>147</v>
      </c>
    </row>
    <row r="66" ht="15.75">
      <c r="B66" s="48"/>
    </row>
    <row r="67">
      <c r="A67" s="45">
        <v>4</v>
      </c>
      <c r="B67" s="44" t="s">
        <v>76</v>
      </c>
    </row>
    <row r="68" ht="45" customHeight="1">
      <c r="B68" s="46" t="s">
        <v>148</v>
      </c>
    </row>
    <row r="69" ht="15.75">
      <c r="B69" s="48"/>
    </row>
    <row r="70">
      <c r="A70" s="45">
        <v>5</v>
      </c>
      <c r="B70" s="44" t="s">
        <v>77</v>
      </c>
    </row>
    <row r="71" ht="158" customHeight="1">
      <c r="B71" s="46" t="s">
        <v>149</v>
      </c>
    </row>
    <row r="72" ht="15.75">
      <c r="B72" s="48"/>
    </row>
    <row r="73">
      <c r="A73" s="45">
        <v>6</v>
      </c>
      <c r="B73" s="44" t="s">
        <v>78</v>
      </c>
    </row>
    <row r="74" ht="45" customHeight="1">
      <c r="B74" s="46" t="s">
        <v>150</v>
      </c>
    </row>
    <row r="75" ht="15.75">
      <c r="B75" s="48"/>
    </row>
    <row r="76">
      <c r="A76" s="45">
        <v>7</v>
      </c>
      <c r="B76" s="44" t="s">
        <v>79</v>
      </c>
    </row>
    <row r="77" ht="113" customHeight="1">
      <c r="B77" s="46" t="s">
        <v>151</v>
      </c>
    </row>
    <row r="78" ht="15.75">
      <c r="B78" s="48"/>
    </row>
    <row r="79">
      <c r="A79" s="45">
        <v>8</v>
      </c>
      <c r="B79" s="44" t="s">
        <v>80</v>
      </c>
    </row>
    <row r="80" ht="45" customHeight="1">
      <c r="B80" s="46" t="s">
        <v>152</v>
      </c>
    </row>
    <row r="82">
      <c r="A82" s="45">
        <v>9</v>
      </c>
      <c r="B82" s="44" t="s">
        <v>81</v>
      </c>
    </row>
    <row r="83" ht="53" customHeight="1">
      <c r="B83" s="46" t="s">
        <v>153</v>
      </c>
    </row>
    <row r="85">
      <c r="A85" s="45">
        <v>10</v>
      </c>
      <c r="B85" s="44" t="s">
        <v>82</v>
      </c>
    </row>
    <row r="86" ht="45" customHeight="1">
      <c r="B86" s="46" t="s">
        <v>154</v>
      </c>
    </row>
    <row r="88">
      <c r="A88" s="45">
        <v>11</v>
      </c>
      <c r="B88" s="44" t="s">
        <v>83</v>
      </c>
    </row>
    <row r="89" ht="53" customHeight="1">
      <c r="B89" s="46" t="s">
        <v>155</v>
      </c>
    </row>
    <row r="91">
      <c r="A91" s="45">
        <v>12</v>
      </c>
      <c r="B91" s="44" t="s">
        <v>84</v>
      </c>
    </row>
    <row r="92" ht="323" customHeight="1">
      <c r="B92" s="46" t="s">
        <v>156</v>
      </c>
    </row>
    <row r="94">
      <c r="A94" s="47" t="s">
        <v>85</v>
      </c>
    </row>
    <row r="95" ht="353" customHeight="1">
      <c r="B95" s="46" t="s">
        <v>157</v>
      </c>
    </row>
    <row r="96" ht="30" customHeight="1">
      <c r="A96" s="96" t="inlineStr">
        <is>
          <t>Assumptions Guide B92 continued 1</t>
        </is>
      </c>
    </row>
    <row r="97" ht="173" customHeight="1">
      <c r="B97" s="46" t="s">
        <v>158</v>
      </c>
    </row>
    <row r="98" ht="30" customHeight="1">
      <c r="A98" s="96" t="inlineStr">
        <is>
          <t>Assumptions Guide B95 continued 1</t>
        </is>
      </c>
    </row>
    <row r="99" ht="323" customHeight="1">
      <c r="B99" s="46" t="s">
        <v>159</v>
      </c>
    </row>
    <row r="100" ht="30" customHeight="1">
      <c r="A100" s="96" t="inlineStr">
        <is>
          <t>Assumptions Guide B95 continued 2</t>
        </is>
      </c>
    </row>
    <row r="101" ht="98" customHeight="1">
      <c r="B101" s="46" t="s">
        <v>160</v>
      </c>
    </row>
  </sheetData>
  <mergeCells>
    <mergeCell ref="A1:B1"/>
    <mergeCell ref="A96:B96"/>
    <mergeCell ref="A98:B98"/>
    <mergeCell ref="A100:B100"/>
  </mergeCells>
  <pageMargins left="0.7" right="0.7" top="0.75" bottom="0.75" header="0.3" footer="0.3"/>
  <pageSetup paperSize="1" orientation="landscape" fitToWidth="1" fitToHeight="0"/>
</worksheet>
</file>

<file path=xl/worksheets/sheet3.xml><?xml version="1.0" encoding="utf-8"?>
<worksheet xmlns="http://schemas.openxmlformats.org/spreadsheetml/2006/main">
  <dimension ref="A1:B19"/>
  <sheetFormatPr defaultColWidth="14.42578125" defaultRowHeight="15"/>
  <cols>
    <col min="1" max="1" width="5.5703125" customWidth="1"/>
    <col min="2" max="2" width="96.7109375" customWidth="1"/>
    <col min="3" max="26" width="8" customWidth="1"/>
  </cols>
  <sheetData>
    <row r="1" ht="12.75" customHeight="1">
      <c r="A1" s="1"/>
      <c r="B1" s="9"/>
    </row>
    <row r="2" ht="24" customHeight="1">
      <c r="A2" s="1"/>
      <c r="B2" s="10" t="s">
        <v>114</v>
      </c>
    </row>
    <row r="3" ht="23" customHeight="1">
      <c r="A3" s="1"/>
      <c r="B3" s="9"/>
    </row>
    <row r="4" ht="68" customHeight="1">
      <c r="A4" s="1"/>
      <c r="B4" s="9" t="s">
        <v>116</v>
      </c>
    </row>
    <row r="5" ht="38" customHeight="1">
      <c r="A5" s="1"/>
      <c r="B5" s="9" t="s">
        <v>117</v>
      </c>
    </row>
    <row r="6" ht="53" customHeight="1">
      <c r="A6" s="1"/>
      <c r="B6" s="9" t="s">
        <v>118</v>
      </c>
    </row>
    <row r="7" ht="38" customHeight="1">
      <c r="A7" s="1"/>
      <c r="B7" s="9" t="s">
        <v>119</v>
      </c>
    </row>
    <row r="8" ht="53" customHeight="1">
      <c r="A8" s="1"/>
      <c r="B8" s="9" t="s">
        <v>120</v>
      </c>
    </row>
    <row r="9" ht="113" customHeight="1">
      <c r="A9" s="1"/>
      <c r="B9" s="9" t="s">
        <v>121</v>
      </c>
    </row>
    <row r="10" ht="158" customHeight="1">
      <c r="A10" s="1"/>
      <c r="B10" s="9" t="s">
        <v>122</v>
      </c>
    </row>
    <row r="11" ht="53" customHeight="1">
      <c r="A11" s="1"/>
      <c r="B11" s="9" t="s">
        <v>123</v>
      </c>
    </row>
    <row r="12" ht="83" customHeight="1">
      <c r="A12" s="1"/>
      <c r="B12" s="9" t="s">
        <v>124</v>
      </c>
    </row>
    <row r="13" ht="23" customHeight="1">
      <c r="A13" s="1"/>
      <c r="B13" s="9"/>
    </row>
    <row r="14" ht="23" customHeight="1">
      <c r="A14" s="1"/>
      <c r="B14" s="9" t="s">
        <v>126</v>
      </c>
    </row>
    <row r="15" ht="38" customHeight="1">
      <c r="A15" s="1"/>
      <c r="B15" s="9" t="s">
        <v>127</v>
      </c>
    </row>
    <row r="16" ht="38" customHeight="1">
      <c r="A16" s="1"/>
      <c r="B16" s="9" t="s">
        <v>128</v>
      </c>
    </row>
    <row r="17" ht="38" customHeight="1">
      <c r="A17" s="1"/>
      <c r="B17" s="9" t="s">
        <v>129</v>
      </c>
    </row>
    <row r="18" ht="38" customHeight="1">
      <c r="A18" s="1"/>
      <c r="B18" s="9" t="s">
        <v>130</v>
      </c>
    </row>
    <row r="19" ht="38" customHeight="1">
      <c r="A19" s="1"/>
      <c r="B19" s="9" t="s">
        <v>131</v>
      </c>
    </row>
    <row r="20" ht="12.75" customHeight="1">
      <c r="A20" s="1"/>
      <c r="B20" s="9"/>
    </row>
    <row r="21" ht="12.75" customHeight="1">
      <c r="A21" s="1"/>
      <c r="B21" s="9"/>
    </row>
    <row r="22" ht="12.75" customHeight="1">
      <c r="A22" s="1"/>
      <c r="B22" s="9"/>
    </row>
    <row r="23" ht="12.75" customHeight="1">
      <c r="A23" s="1"/>
      <c r="B23" s="9"/>
    </row>
    <row r="24" ht="12.75" customHeight="1">
      <c r="A24" s="1"/>
      <c r="B24" s="9"/>
    </row>
    <row r="25" ht="12.75" customHeight="1">
      <c r="A25" s="1"/>
      <c r="B25" s="9"/>
    </row>
    <row r="26" ht="12.75" customHeight="1">
      <c r="A26" s="1"/>
      <c r="B26" s="9"/>
    </row>
    <row r="27" ht="12.75" customHeight="1">
      <c r="A27" s="1"/>
      <c r="B27" s="9"/>
    </row>
    <row r="28" ht="12.75" customHeight="1">
      <c r="A28" s="1"/>
      <c r="B28" s="9"/>
    </row>
    <row r="29" ht="12.75" customHeight="1">
      <c r="A29" s="1"/>
      <c r="B29" s="9"/>
    </row>
    <row r="30" ht="12.75" customHeight="1">
      <c r="A30" s="1"/>
      <c r="B30" s="9"/>
    </row>
    <row r="31" ht="12.75" customHeight="1">
      <c r="A31" s="1"/>
      <c r="B31" s="9"/>
    </row>
    <row r="32" ht="12.75" customHeight="1">
      <c r="A32" s="1"/>
      <c r="B32" s="9"/>
    </row>
    <row r="33" ht="12.75" customHeight="1">
      <c r="A33" s="1"/>
      <c r="B33" s="9"/>
    </row>
    <row r="34" ht="12.75" customHeight="1">
      <c r="A34" s="1"/>
      <c r="B34" s="9"/>
    </row>
    <row r="35" ht="12.75" customHeight="1">
      <c r="A35" s="1"/>
      <c r="B35" s="9"/>
    </row>
    <row r="36" ht="12.75" customHeight="1">
      <c r="A36" s="1"/>
      <c r="B36" s="9"/>
    </row>
    <row r="37" ht="12.75" customHeight="1">
      <c r="A37" s="1"/>
      <c r="B37" s="9"/>
    </row>
    <row r="38" ht="12.75" customHeight="1">
      <c r="A38" s="1"/>
      <c r="B38" s="9"/>
    </row>
    <row r="39" ht="12.75" customHeight="1">
      <c r="A39" s="1"/>
      <c r="B39" s="9"/>
    </row>
    <row r="40" ht="12.75" customHeight="1">
      <c r="A40" s="1"/>
      <c r="B40" s="9"/>
    </row>
    <row r="41" ht="12.75" customHeight="1">
      <c r="A41" s="1"/>
      <c r="B41" s="9"/>
    </row>
    <row r="42" ht="12.75" customHeight="1">
      <c r="A42" s="1"/>
      <c r="B42" s="9"/>
    </row>
    <row r="43" ht="12.75" customHeight="1">
      <c r="A43" s="1"/>
      <c r="B43" s="9"/>
    </row>
    <row r="44" ht="12.75" customHeight="1">
      <c r="A44" s="1"/>
      <c r="B44" s="9"/>
    </row>
    <row r="45" ht="12.75" customHeight="1">
      <c r="A45" s="1"/>
      <c r="B45" s="9"/>
    </row>
    <row r="46" ht="12.75" customHeight="1">
      <c r="A46" s="1"/>
      <c r="B46" s="9"/>
    </row>
    <row r="47" ht="12.75" customHeight="1">
      <c r="A47" s="1"/>
      <c r="B47" s="9"/>
    </row>
    <row r="48" ht="12.75" customHeight="1">
      <c r="A48" s="1"/>
      <c r="B48" s="9"/>
    </row>
    <row r="49" ht="12.75" customHeight="1">
      <c r="A49" s="1"/>
      <c r="B49" s="9"/>
    </row>
    <row r="50" ht="12.75" customHeight="1">
      <c r="A50" s="1"/>
      <c r="B50" s="9"/>
    </row>
    <row r="51" ht="12.75" customHeight="1">
      <c r="A51" s="1"/>
      <c r="B51" s="9"/>
    </row>
    <row r="52" ht="12.75" customHeight="1">
      <c r="A52" s="1"/>
      <c r="B52" s="9"/>
    </row>
    <row r="53" ht="12.75" customHeight="1">
      <c r="A53" s="1"/>
      <c r="B53" s="9"/>
    </row>
    <row r="54" ht="12.75" customHeight="1">
      <c r="A54" s="1"/>
      <c r="B54" s="9"/>
    </row>
    <row r="55" ht="12.75" customHeight="1">
      <c r="A55" s="1"/>
      <c r="B55" s="9"/>
    </row>
    <row r="56" ht="12.75" customHeight="1">
      <c r="A56" s="1"/>
      <c r="B56" s="9"/>
    </row>
    <row r="57" ht="12.75" customHeight="1">
      <c r="A57" s="1"/>
      <c r="B57" s="9"/>
    </row>
    <row r="58" ht="12.75" customHeight="1">
      <c r="A58" s="1"/>
      <c r="B58" s="9"/>
    </row>
    <row r="59" ht="12.75" customHeight="1">
      <c r="A59" s="1"/>
      <c r="B59" s="9"/>
    </row>
    <row r="60" ht="12.75" customHeight="1">
      <c r="A60" s="1"/>
      <c r="B60" s="9"/>
    </row>
    <row r="61" ht="12.75" customHeight="1">
      <c r="A61" s="1"/>
      <c r="B61" s="9"/>
    </row>
    <row r="62" ht="12.75" customHeight="1">
      <c r="A62" s="1"/>
      <c r="B62" s="9"/>
    </row>
    <row r="63" ht="12.75" customHeight="1">
      <c r="A63" s="1"/>
      <c r="B63" s="9"/>
    </row>
    <row r="64" ht="12.75" customHeight="1">
      <c r="A64" s="1"/>
      <c r="B64" s="9"/>
    </row>
    <row r="65" ht="12.75" customHeight="1">
      <c r="A65" s="1"/>
      <c r="B65" s="9"/>
    </row>
    <row r="66" ht="12.75" customHeight="1">
      <c r="A66" s="1"/>
      <c r="B66" s="9"/>
    </row>
    <row r="67" ht="12.75" customHeight="1">
      <c r="A67" s="1"/>
      <c r="B67" s="9"/>
    </row>
    <row r="68" ht="12.75" customHeight="1">
      <c r="A68" s="1"/>
      <c r="B68" s="9"/>
    </row>
    <row r="69" ht="12.75" customHeight="1">
      <c r="A69" s="1"/>
      <c r="B69" s="9"/>
    </row>
    <row r="70" ht="12.75" customHeight="1">
      <c r="A70" s="1"/>
      <c r="B70" s="9"/>
    </row>
    <row r="71" ht="12.75" customHeight="1">
      <c r="A71" s="1"/>
      <c r="B71" s="9"/>
    </row>
    <row r="72" ht="12.75" customHeight="1">
      <c r="A72" s="1"/>
      <c r="B72" s="9"/>
    </row>
    <row r="73" ht="12.75" customHeight="1">
      <c r="A73" s="1"/>
      <c r="B73" s="9"/>
    </row>
    <row r="74" ht="12.75" customHeight="1">
      <c r="A74" s="1"/>
      <c r="B74" s="9"/>
    </row>
    <row r="75" ht="12.75" customHeight="1">
      <c r="A75" s="1"/>
      <c r="B75" s="9"/>
    </row>
    <row r="76" ht="12.75" customHeight="1">
      <c r="A76" s="1"/>
      <c r="B76" s="9"/>
    </row>
    <row r="77" ht="12.75" customHeight="1">
      <c r="A77" s="1"/>
      <c r="B77" s="9"/>
    </row>
    <row r="78" ht="12.75" customHeight="1">
      <c r="A78" s="1"/>
      <c r="B78" s="9"/>
    </row>
    <row r="79" ht="12.75" customHeight="1">
      <c r="A79" s="1"/>
      <c r="B79" s="9"/>
    </row>
    <row r="80" ht="12.75" customHeight="1">
      <c r="A80" s="1"/>
      <c r="B80" s="9"/>
    </row>
    <row r="81" ht="12.75" customHeight="1">
      <c r="A81" s="1"/>
      <c r="B81" s="9"/>
    </row>
    <row r="82" ht="12.75" customHeight="1">
      <c r="A82" s="1"/>
      <c r="B82" s="9"/>
    </row>
    <row r="83" ht="12.75" customHeight="1">
      <c r="A83" s="1"/>
      <c r="B83" s="9"/>
    </row>
    <row r="84" ht="12.75" customHeight="1">
      <c r="A84" s="1"/>
      <c r="B84" s="9"/>
    </row>
    <row r="85" ht="12.75" customHeight="1">
      <c r="A85" s="1"/>
      <c r="B85" s="9"/>
    </row>
    <row r="86" ht="12.75" customHeight="1">
      <c r="A86" s="1"/>
      <c r="B86" s="9"/>
    </row>
    <row r="87" ht="12.75" customHeight="1">
      <c r="A87" s="1"/>
      <c r="B87" s="9"/>
    </row>
    <row r="88" ht="12.75" customHeight="1">
      <c r="A88" s="1"/>
      <c r="B88" s="9"/>
    </row>
    <row r="89" ht="12.75" customHeight="1">
      <c r="A89" s="1"/>
      <c r="B89" s="9"/>
    </row>
    <row r="90" ht="12.75" customHeight="1">
      <c r="A90" s="1"/>
      <c r="B90" s="9"/>
    </row>
    <row r="91" ht="12.75" customHeight="1">
      <c r="A91" s="1"/>
      <c r="B91" s="9"/>
    </row>
    <row r="92" ht="12.75" customHeight="1">
      <c r="A92" s="1"/>
      <c r="B92" s="9"/>
    </row>
    <row r="93" ht="12.75" customHeight="1">
      <c r="A93" s="1"/>
      <c r="B93" s="9"/>
    </row>
    <row r="94" ht="12.75" customHeight="1">
      <c r="A94" s="1"/>
      <c r="B94" s="9"/>
    </row>
    <row r="95" ht="12.75" customHeight="1">
      <c r="A95" s="1"/>
      <c r="B95" s="9"/>
    </row>
    <row r="96" ht="12.75" customHeight="1">
      <c r="A96" s="1"/>
      <c r="B96" s="9"/>
    </row>
    <row r="97" ht="12.75" customHeight="1">
      <c r="A97" s="1"/>
      <c r="B97" s="9"/>
    </row>
    <row r="98" ht="12.75" customHeight="1">
      <c r="A98" s="1"/>
      <c r="B98" s="9"/>
    </row>
    <row r="99" ht="12.75" customHeight="1">
      <c r="A99" s="1"/>
      <c r="B99" s="9"/>
    </row>
    <row r="100" ht="12.75" customHeight="1">
      <c r="A100" s="1"/>
      <c r="B100" s="9"/>
    </row>
    <row r="101" ht="12.75" customHeight="1">
      <c r="A101" s="1"/>
      <c r="B101" s="9"/>
    </row>
    <row r="102" ht="12.75" customHeight="1">
      <c r="A102" s="1"/>
      <c r="B102" s="9"/>
    </row>
    <row r="103" ht="12.75" customHeight="1">
      <c r="A103" s="1"/>
      <c r="B103" s="9"/>
    </row>
    <row r="104" ht="12.75" customHeight="1">
      <c r="A104" s="1"/>
      <c r="B104" s="9"/>
    </row>
    <row r="105" ht="12.75" customHeight="1">
      <c r="A105" s="1"/>
      <c r="B105" s="9"/>
    </row>
    <row r="106" ht="12.75" customHeight="1">
      <c r="A106" s="1"/>
      <c r="B106" s="9"/>
    </row>
    <row r="107" ht="12.75" customHeight="1">
      <c r="A107" s="1"/>
      <c r="B107" s="9"/>
    </row>
    <row r="108" ht="12.75" customHeight="1">
      <c r="A108" s="1"/>
      <c r="B108" s="9"/>
    </row>
    <row r="109" ht="12.75" customHeight="1">
      <c r="A109" s="1"/>
      <c r="B109" s="9"/>
    </row>
    <row r="110" ht="12.75" customHeight="1">
      <c r="A110" s="1"/>
      <c r="B110" s="9"/>
    </row>
    <row r="111" ht="12.75" customHeight="1">
      <c r="A111" s="1"/>
      <c r="B111" s="9"/>
    </row>
    <row r="112" ht="12.75" customHeight="1">
      <c r="A112" s="1"/>
      <c r="B112" s="9"/>
    </row>
    <row r="113" ht="12.75" customHeight="1">
      <c r="A113" s="1"/>
      <c r="B113" s="9"/>
    </row>
    <row r="114" ht="12.75" customHeight="1">
      <c r="A114" s="1"/>
      <c r="B114" s="9"/>
    </row>
    <row r="115" ht="12.75" customHeight="1">
      <c r="A115" s="1"/>
      <c r="B115" s="9"/>
    </row>
    <row r="116" ht="12.75" customHeight="1">
      <c r="A116" s="1"/>
      <c r="B116" s="9"/>
    </row>
    <row r="117" ht="12.75" customHeight="1">
      <c r="A117" s="1"/>
      <c r="B117" s="9"/>
    </row>
    <row r="118" ht="12.75" customHeight="1">
      <c r="A118" s="1"/>
      <c r="B118" s="9"/>
    </row>
    <row r="119" ht="12.75" customHeight="1">
      <c r="A119" s="1"/>
      <c r="B119" s="9"/>
    </row>
    <row r="120" ht="12.75" customHeight="1">
      <c r="A120" s="1"/>
      <c r="B120" s="9"/>
    </row>
    <row r="121" ht="12.75" customHeight="1">
      <c r="A121" s="1"/>
      <c r="B121" s="9"/>
    </row>
    <row r="122" ht="12.75" customHeight="1">
      <c r="A122" s="1"/>
      <c r="B122" s="9"/>
    </row>
    <row r="123" ht="12.75" customHeight="1">
      <c r="A123" s="1"/>
      <c r="B123" s="9"/>
    </row>
    <row r="124" ht="12.75" customHeight="1">
      <c r="A124" s="1"/>
      <c r="B124" s="9"/>
    </row>
    <row r="125" ht="12.75" customHeight="1">
      <c r="A125" s="1"/>
      <c r="B125" s="9"/>
    </row>
    <row r="126" ht="12.75" customHeight="1">
      <c r="A126" s="1"/>
      <c r="B126" s="9"/>
    </row>
    <row r="127" ht="12.75" customHeight="1">
      <c r="A127" s="1"/>
      <c r="B127" s="9"/>
    </row>
    <row r="128" ht="12.75" customHeight="1">
      <c r="A128" s="1"/>
      <c r="B128" s="9"/>
    </row>
    <row r="129" ht="12.75" customHeight="1">
      <c r="A129" s="1"/>
      <c r="B129" s="9"/>
    </row>
    <row r="130" ht="12.75" customHeight="1">
      <c r="A130" s="1"/>
      <c r="B130" s="9"/>
    </row>
    <row r="131" ht="12.75" customHeight="1">
      <c r="A131" s="1"/>
      <c r="B131" s="9"/>
    </row>
    <row r="132" ht="12.75" customHeight="1">
      <c r="A132" s="1"/>
      <c r="B132" s="9"/>
    </row>
    <row r="133" ht="12.75" customHeight="1">
      <c r="A133" s="1"/>
      <c r="B133" s="9"/>
    </row>
    <row r="134" ht="12.75" customHeight="1">
      <c r="A134" s="1"/>
      <c r="B134" s="9"/>
    </row>
    <row r="135" ht="12.75" customHeight="1">
      <c r="A135" s="1"/>
      <c r="B135" s="9"/>
    </row>
    <row r="136" ht="12.75" customHeight="1">
      <c r="A136" s="1"/>
      <c r="B136" s="9"/>
    </row>
    <row r="137" ht="12.75" customHeight="1">
      <c r="A137" s="1"/>
      <c r="B137" s="9"/>
    </row>
    <row r="138" ht="12.75" customHeight="1">
      <c r="A138" s="1"/>
      <c r="B138" s="9"/>
    </row>
    <row r="139" ht="12.75" customHeight="1">
      <c r="A139" s="1"/>
      <c r="B139" s="9"/>
    </row>
    <row r="140" ht="12.75" customHeight="1">
      <c r="A140" s="1"/>
      <c r="B140" s="9"/>
    </row>
    <row r="141" ht="12.75" customHeight="1">
      <c r="A141" s="1"/>
      <c r="B141" s="9"/>
    </row>
    <row r="142" ht="12.75" customHeight="1">
      <c r="A142" s="1"/>
      <c r="B142" s="9"/>
    </row>
    <row r="143" ht="12.75" customHeight="1">
      <c r="A143" s="1"/>
      <c r="B143" s="9"/>
    </row>
    <row r="144" ht="12.75" customHeight="1">
      <c r="A144" s="1"/>
      <c r="B144" s="9"/>
    </row>
    <row r="145" ht="12.75" customHeight="1">
      <c r="A145" s="1"/>
      <c r="B145" s="9"/>
    </row>
    <row r="146" ht="12.75" customHeight="1">
      <c r="A146" s="1"/>
      <c r="B146" s="9"/>
    </row>
    <row r="147" ht="12.75" customHeight="1">
      <c r="A147" s="1"/>
      <c r="B147" s="9"/>
    </row>
    <row r="148" ht="12.75" customHeight="1">
      <c r="A148" s="1"/>
      <c r="B148" s="9"/>
    </row>
    <row r="149" ht="12.75" customHeight="1">
      <c r="A149" s="1"/>
      <c r="B149" s="9"/>
    </row>
    <row r="150" ht="12.75" customHeight="1">
      <c r="A150" s="1"/>
      <c r="B150" s="9"/>
    </row>
    <row r="151" ht="12.75" customHeight="1">
      <c r="A151" s="1"/>
      <c r="B151" s="9"/>
    </row>
    <row r="152" ht="12.75" customHeight="1">
      <c r="A152" s="1"/>
      <c r="B152" s="9"/>
    </row>
    <row r="153" ht="12.75" customHeight="1">
      <c r="A153" s="1"/>
      <c r="B153" s="9"/>
    </row>
    <row r="154" ht="12.75" customHeight="1">
      <c r="A154" s="1"/>
      <c r="B154" s="9"/>
    </row>
    <row r="155" ht="12.75" customHeight="1">
      <c r="A155" s="1"/>
      <c r="B155" s="9"/>
    </row>
    <row r="156" ht="12.75" customHeight="1">
      <c r="A156" s="1"/>
      <c r="B156" s="9"/>
    </row>
    <row r="157" ht="12.75" customHeight="1">
      <c r="A157" s="1"/>
      <c r="B157" s="9"/>
    </row>
    <row r="158" ht="12.75" customHeight="1">
      <c r="A158" s="1"/>
      <c r="B158" s="9"/>
    </row>
    <row r="159" ht="12.75" customHeight="1">
      <c r="A159" s="1"/>
      <c r="B159" s="9"/>
    </row>
    <row r="160" ht="12.75" customHeight="1">
      <c r="A160" s="1"/>
      <c r="B160" s="9"/>
    </row>
    <row r="161" ht="12.75" customHeight="1">
      <c r="A161" s="1"/>
      <c r="B161" s="9"/>
    </row>
    <row r="162" ht="12.75" customHeight="1">
      <c r="A162" s="1"/>
      <c r="B162" s="9"/>
    </row>
    <row r="163" ht="12.75" customHeight="1">
      <c r="A163" s="1"/>
      <c r="B163" s="9"/>
    </row>
    <row r="164" ht="12.75" customHeight="1">
      <c r="A164" s="1"/>
      <c r="B164" s="9"/>
    </row>
    <row r="165" ht="12.75" customHeight="1">
      <c r="A165" s="1"/>
      <c r="B165" s="9"/>
    </row>
    <row r="166" ht="12.75" customHeight="1">
      <c r="A166" s="1"/>
      <c r="B166" s="9"/>
    </row>
    <row r="167" ht="12.75" customHeight="1">
      <c r="A167" s="1"/>
      <c r="B167" s="9"/>
    </row>
    <row r="168" ht="12.75" customHeight="1">
      <c r="A168" s="1"/>
      <c r="B168" s="9"/>
    </row>
    <row r="169" ht="12.75" customHeight="1">
      <c r="A169" s="1"/>
      <c r="B169" s="9"/>
    </row>
    <row r="170" ht="12.75" customHeight="1">
      <c r="A170" s="1"/>
      <c r="B170" s="9"/>
    </row>
    <row r="171" ht="12.75" customHeight="1">
      <c r="A171" s="1"/>
      <c r="B171" s="9"/>
    </row>
    <row r="172" ht="12.75" customHeight="1">
      <c r="A172" s="1"/>
      <c r="B172" s="9"/>
    </row>
    <row r="173" ht="12.75" customHeight="1">
      <c r="A173" s="1"/>
      <c r="B173" s="9"/>
    </row>
    <row r="174" ht="12.75" customHeight="1">
      <c r="A174" s="1"/>
      <c r="B174" s="9"/>
    </row>
    <row r="175" ht="12.75" customHeight="1">
      <c r="A175" s="1"/>
      <c r="B175" s="9"/>
    </row>
    <row r="176" ht="12.75" customHeight="1">
      <c r="A176" s="1"/>
      <c r="B176" s="9"/>
    </row>
    <row r="177" ht="12.75" customHeight="1">
      <c r="A177" s="1"/>
      <c r="B177" s="9"/>
    </row>
    <row r="178" ht="12.75" customHeight="1">
      <c r="A178" s="1"/>
      <c r="B178" s="9"/>
    </row>
    <row r="179" ht="12.75" customHeight="1">
      <c r="A179" s="1"/>
      <c r="B179" s="9"/>
    </row>
    <row r="180" ht="12.75" customHeight="1">
      <c r="A180" s="1"/>
      <c r="B180" s="9"/>
    </row>
    <row r="181" ht="12.75" customHeight="1">
      <c r="A181" s="1"/>
      <c r="B181" s="9"/>
    </row>
    <row r="182" ht="12.75" customHeight="1">
      <c r="A182" s="1"/>
      <c r="B182" s="9"/>
    </row>
    <row r="183" ht="12.75" customHeight="1">
      <c r="A183" s="1"/>
      <c r="B183" s="9"/>
    </row>
    <row r="184" ht="12.75" customHeight="1">
      <c r="A184" s="1"/>
      <c r="B184" s="9"/>
    </row>
    <row r="185" ht="12.75" customHeight="1">
      <c r="A185" s="1"/>
      <c r="B185" s="9"/>
    </row>
    <row r="186" ht="12.75" customHeight="1">
      <c r="A186" s="1"/>
      <c r="B186" s="9"/>
    </row>
    <row r="187" ht="12.75" customHeight="1">
      <c r="A187" s="1"/>
      <c r="B187" s="9"/>
    </row>
    <row r="188" ht="12.75" customHeight="1">
      <c r="A188" s="1"/>
      <c r="B188" s="9"/>
    </row>
    <row r="189" ht="12.75" customHeight="1">
      <c r="A189" s="1"/>
      <c r="B189" s="9"/>
    </row>
    <row r="190" ht="12.75" customHeight="1">
      <c r="A190" s="1"/>
      <c r="B190" s="9"/>
    </row>
    <row r="191" ht="12.75" customHeight="1">
      <c r="A191" s="1"/>
      <c r="B191" s="9"/>
    </row>
    <row r="192" ht="12.75" customHeight="1">
      <c r="A192" s="1"/>
      <c r="B192" s="9"/>
    </row>
    <row r="193" ht="12.75" customHeight="1">
      <c r="A193" s="1"/>
      <c r="B193" s="9"/>
    </row>
    <row r="194" ht="12.75" customHeight="1">
      <c r="A194" s="1"/>
      <c r="B194" s="9"/>
    </row>
    <row r="195" ht="12.75" customHeight="1">
      <c r="A195" s="1"/>
      <c r="B195" s="9"/>
    </row>
    <row r="196" ht="12.75" customHeight="1">
      <c r="A196" s="1"/>
      <c r="B196" s="9"/>
    </row>
    <row r="197" ht="12.75" customHeight="1">
      <c r="A197" s="1"/>
      <c r="B197" s="9"/>
    </row>
    <row r="198" ht="12.75" customHeight="1">
      <c r="A198" s="1"/>
      <c r="B198" s="9"/>
    </row>
    <row r="199" ht="12.75" customHeight="1">
      <c r="A199" s="1"/>
      <c r="B199" s="9"/>
    </row>
    <row r="200" ht="12.75" customHeight="1">
      <c r="A200" s="1"/>
      <c r="B200" s="9"/>
    </row>
    <row r="201" ht="12.75" customHeight="1">
      <c r="A201" s="1"/>
      <c r="B201" s="9"/>
    </row>
    <row r="202" ht="12.75" customHeight="1">
      <c r="A202" s="1"/>
      <c r="B202" s="9"/>
    </row>
    <row r="203" ht="12.75" customHeight="1">
      <c r="A203" s="1"/>
      <c r="B203" s="9"/>
    </row>
    <row r="204" ht="12.75" customHeight="1">
      <c r="A204" s="1"/>
      <c r="B204" s="9"/>
    </row>
    <row r="205" ht="12.75" customHeight="1">
      <c r="A205" s="1"/>
      <c r="B205" s="9"/>
    </row>
    <row r="206" ht="12.75" customHeight="1">
      <c r="A206" s="1"/>
      <c r="B206" s="9"/>
    </row>
    <row r="207" ht="12.75" customHeight="1">
      <c r="A207" s="1"/>
      <c r="B207" s="9"/>
    </row>
    <row r="208" ht="12.75" customHeight="1">
      <c r="A208" s="1"/>
      <c r="B208" s="9"/>
    </row>
    <row r="209" ht="12.75" customHeight="1">
      <c r="A209" s="1"/>
      <c r="B209" s="9"/>
    </row>
    <row r="210" ht="12.75" customHeight="1">
      <c r="A210" s="1"/>
      <c r="B210" s="9"/>
    </row>
    <row r="211" ht="12.75" customHeight="1">
      <c r="A211" s="1"/>
      <c r="B211" s="9"/>
    </row>
    <row r="212" ht="12.75" customHeight="1">
      <c r="A212" s="1"/>
      <c r="B212" s="9"/>
    </row>
    <row r="213" ht="12.75" customHeight="1">
      <c r="A213" s="1"/>
      <c r="B213" s="9"/>
    </row>
    <row r="214" ht="12.75" customHeight="1">
      <c r="A214" s="1"/>
      <c r="B214" s="9"/>
    </row>
    <row r="215" ht="12.75" customHeight="1">
      <c r="A215" s="1"/>
      <c r="B215" s="9"/>
    </row>
    <row r="216" ht="12.75" customHeight="1">
      <c r="A216" s="1"/>
      <c r="B216" s="9"/>
    </row>
    <row r="217" ht="12.75" customHeight="1">
      <c r="A217" s="1"/>
      <c r="B217" s="9"/>
    </row>
    <row r="218" ht="12.75" customHeight="1">
      <c r="A218" s="1"/>
      <c r="B218" s="9"/>
    </row>
    <row r="219" ht="12.75" customHeight="1">
      <c r="A219" s="1"/>
      <c r="B219" s="9"/>
    </row>
    <row r="220" ht="12.75" customHeight="1">
      <c r="A220" s="1"/>
      <c r="B220" s="9"/>
    </row>
    <row r="221" ht="12.75" customHeight="1">
      <c r="A221" s="1"/>
      <c r="B221" s="9"/>
    </row>
    <row r="222" ht="12.75" customHeight="1">
      <c r="A222" s="1"/>
      <c r="B222" s="9"/>
    </row>
    <row r="223" ht="12.75" customHeight="1">
      <c r="A223" s="1"/>
      <c r="B223" s="9"/>
    </row>
    <row r="224" ht="12.75" customHeight="1">
      <c r="A224" s="1"/>
      <c r="B224" s="9"/>
    </row>
    <row r="225" ht="12.75" customHeight="1">
      <c r="A225" s="1"/>
      <c r="B225" s="9"/>
    </row>
    <row r="226" ht="12.75" customHeight="1">
      <c r="A226" s="1"/>
      <c r="B226" s="9"/>
    </row>
    <row r="227" ht="12.75" customHeight="1">
      <c r="A227" s="1"/>
      <c r="B227" s="9"/>
    </row>
    <row r="228" ht="12.75" customHeight="1">
      <c r="A228" s="1"/>
      <c r="B228" s="9"/>
    </row>
    <row r="229" ht="12.75" customHeight="1">
      <c r="A229" s="1"/>
      <c r="B229" s="9"/>
    </row>
    <row r="230" ht="12.75" customHeight="1">
      <c r="A230" s="1"/>
      <c r="B230" s="9"/>
    </row>
    <row r="231" ht="12.75" customHeight="1">
      <c r="A231" s="1"/>
      <c r="B231" s="9"/>
    </row>
    <row r="232" ht="12.75" customHeight="1">
      <c r="A232" s="1"/>
      <c r="B232" s="9"/>
    </row>
    <row r="233" ht="12.75" customHeight="1">
      <c r="A233" s="1"/>
      <c r="B233" s="9"/>
    </row>
    <row r="234" ht="12.75" customHeight="1">
      <c r="A234" s="1"/>
      <c r="B234" s="9"/>
    </row>
    <row r="235" ht="12.75" customHeight="1">
      <c r="A235" s="1"/>
      <c r="B235" s="9"/>
    </row>
    <row r="236" ht="12.75" customHeight="1">
      <c r="A236" s="1"/>
      <c r="B236" s="9"/>
    </row>
    <row r="237" ht="12.75" customHeight="1">
      <c r="A237" s="1"/>
      <c r="B237" s="9"/>
    </row>
    <row r="238" ht="12.75" customHeight="1">
      <c r="A238" s="1"/>
      <c r="B238" s="9"/>
    </row>
    <row r="239" ht="12.75" customHeight="1">
      <c r="A239" s="1"/>
      <c r="B239" s="9"/>
    </row>
    <row r="240" ht="12.75" customHeight="1">
      <c r="A240" s="1"/>
      <c r="B240" s="9"/>
    </row>
    <row r="241" ht="12.75" customHeight="1">
      <c r="A241" s="1"/>
      <c r="B241" s="9"/>
    </row>
    <row r="242" ht="12.75" customHeight="1">
      <c r="A242" s="1"/>
      <c r="B242" s="9"/>
    </row>
    <row r="243" ht="12.75" customHeight="1">
      <c r="A243" s="1"/>
      <c r="B243" s="9"/>
    </row>
    <row r="244" ht="12.75" customHeight="1">
      <c r="A244" s="1"/>
      <c r="B244" s="9"/>
    </row>
    <row r="245" ht="12.75" customHeight="1">
      <c r="A245" s="1"/>
      <c r="B245" s="9"/>
    </row>
    <row r="246" ht="12.75" customHeight="1">
      <c r="A246" s="1"/>
      <c r="B246" s="9"/>
    </row>
    <row r="247" ht="12.75" customHeight="1">
      <c r="A247" s="1"/>
      <c r="B247" s="9"/>
    </row>
    <row r="248" ht="12.75" customHeight="1">
      <c r="A248" s="1"/>
      <c r="B248" s="9"/>
    </row>
    <row r="249" ht="12.75" customHeight="1">
      <c r="A249" s="1"/>
      <c r="B249" s="9"/>
    </row>
    <row r="250" ht="12.75" customHeight="1">
      <c r="A250" s="1"/>
      <c r="B250" s="9"/>
    </row>
    <row r="251" ht="12.75" customHeight="1">
      <c r="A251" s="1"/>
      <c r="B251" s="9"/>
    </row>
    <row r="252" ht="12.75" customHeight="1">
      <c r="A252" s="1"/>
      <c r="B252" s="9"/>
    </row>
    <row r="253" ht="12.75" customHeight="1">
      <c r="A253" s="1"/>
      <c r="B253" s="9"/>
    </row>
    <row r="254" ht="12.75" customHeight="1">
      <c r="A254" s="1"/>
      <c r="B254" s="9"/>
    </row>
    <row r="255" ht="12.75" customHeight="1">
      <c r="A255" s="1"/>
      <c r="B255" s="9"/>
    </row>
    <row r="256" ht="12.75" customHeight="1">
      <c r="A256" s="1"/>
      <c r="B256" s="9"/>
    </row>
    <row r="257" ht="12.75" customHeight="1">
      <c r="A257" s="1"/>
      <c r="B257" s="9"/>
    </row>
    <row r="258" ht="12.75" customHeight="1">
      <c r="A258" s="1"/>
      <c r="B258" s="9"/>
    </row>
    <row r="259" ht="12.75" customHeight="1">
      <c r="A259" s="1"/>
      <c r="B259" s="9"/>
    </row>
    <row r="260" ht="12.75" customHeight="1">
      <c r="A260" s="1"/>
      <c r="B260" s="9"/>
    </row>
    <row r="261" ht="12.75" customHeight="1">
      <c r="A261" s="1"/>
      <c r="B261" s="9"/>
    </row>
    <row r="262" ht="12.75" customHeight="1">
      <c r="A262" s="1"/>
      <c r="B262" s="9"/>
    </row>
    <row r="263" ht="12.75" customHeight="1">
      <c r="A263" s="1"/>
      <c r="B263" s="9"/>
    </row>
    <row r="264" ht="12.75" customHeight="1">
      <c r="A264" s="1"/>
      <c r="B264" s="9"/>
    </row>
    <row r="265" ht="12.75" customHeight="1">
      <c r="A265" s="1"/>
      <c r="B265" s="9"/>
    </row>
    <row r="266" ht="12.75" customHeight="1">
      <c r="A266" s="1"/>
      <c r="B266" s="9"/>
    </row>
    <row r="267" ht="12.75" customHeight="1">
      <c r="A267" s="1"/>
      <c r="B267" s="9"/>
    </row>
    <row r="268" ht="12.75" customHeight="1">
      <c r="A268" s="1"/>
      <c r="B268" s="9"/>
    </row>
    <row r="269" ht="12.75" customHeight="1">
      <c r="A269" s="1"/>
      <c r="B269" s="9"/>
    </row>
    <row r="270" ht="12.75" customHeight="1">
      <c r="A270" s="1"/>
      <c r="B270" s="9"/>
    </row>
    <row r="271" ht="12.75" customHeight="1">
      <c r="A271" s="1"/>
      <c r="B271" s="9"/>
    </row>
    <row r="272" ht="12.75" customHeight="1">
      <c r="A272" s="1"/>
      <c r="B272" s="9"/>
    </row>
    <row r="273" ht="12.75" customHeight="1">
      <c r="A273" s="1"/>
      <c r="B273" s="9"/>
    </row>
    <row r="274" ht="12.75" customHeight="1">
      <c r="A274" s="1"/>
      <c r="B274" s="9"/>
    </row>
    <row r="275" ht="12.75" customHeight="1">
      <c r="A275" s="1"/>
      <c r="B275" s="9"/>
    </row>
    <row r="276" ht="12.75" customHeight="1">
      <c r="A276" s="1"/>
      <c r="B276" s="9"/>
    </row>
    <row r="277" ht="12.75" customHeight="1">
      <c r="A277" s="1"/>
      <c r="B277" s="9"/>
    </row>
    <row r="278" ht="12.75" customHeight="1">
      <c r="A278" s="1"/>
      <c r="B278" s="9"/>
    </row>
    <row r="279" ht="12.75" customHeight="1">
      <c r="A279" s="1"/>
      <c r="B279" s="9"/>
    </row>
    <row r="280" ht="12.75" customHeight="1">
      <c r="A280" s="1"/>
      <c r="B280" s="9"/>
    </row>
    <row r="281" ht="12.75" customHeight="1">
      <c r="A281" s="1"/>
      <c r="B281" s="9"/>
    </row>
    <row r="282" ht="12.75" customHeight="1">
      <c r="A282" s="1"/>
      <c r="B282" s="9"/>
    </row>
    <row r="283" ht="12.75" customHeight="1">
      <c r="A283" s="1"/>
      <c r="B283" s="9"/>
    </row>
    <row r="284" ht="12.75" customHeight="1">
      <c r="A284" s="1"/>
      <c r="B284" s="9"/>
    </row>
    <row r="285" ht="12.75" customHeight="1">
      <c r="A285" s="1"/>
      <c r="B285" s="9"/>
    </row>
    <row r="286" ht="12.75" customHeight="1">
      <c r="A286" s="1"/>
      <c r="B286" s="9"/>
    </row>
    <row r="287" ht="12.75" customHeight="1">
      <c r="A287" s="1"/>
      <c r="B287" s="9"/>
    </row>
    <row r="288" ht="12.75" customHeight="1">
      <c r="A288" s="1"/>
      <c r="B288" s="9"/>
    </row>
    <row r="289" ht="12.75" customHeight="1">
      <c r="A289" s="1"/>
      <c r="B289" s="9"/>
    </row>
    <row r="290" ht="12.75" customHeight="1">
      <c r="A290" s="1"/>
      <c r="B290" s="9"/>
    </row>
    <row r="291" ht="12.75" customHeight="1">
      <c r="A291" s="1"/>
      <c r="B291" s="9"/>
    </row>
    <row r="292" ht="12.75" customHeight="1">
      <c r="A292" s="1"/>
      <c r="B292" s="9"/>
    </row>
    <row r="293" ht="12.75" customHeight="1">
      <c r="A293" s="1"/>
      <c r="B293" s="9"/>
    </row>
    <row r="294" ht="12.75" customHeight="1">
      <c r="A294" s="1"/>
      <c r="B294" s="9"/>
    </row>
    <row r="295" ht="12.75" customHeight="1">
      <c r="A295" s="1"/>
      <c r="B295" s="9"/>
    </row>
    <row r="296" ht="12.75" customHeight="1">
      <c r="A296" s="1"/>
      <c r="B296" s="9"/>
    </row>
    <row r="297" ht="12.75" customHeight="1">
      <c r="A297" s="1"/>
      <c r="B297" s="9"/>
    </row>
    <row r="298" ht="12.75" customHeight="1">
      <c r="A298" s="1"/>
      <c r="B298" s="9"/>
    </row>
    <row r="299" ht="12.75" customHeight="1">
      <c r="A299" s="1"/>
      <c r="B299" s="9"/>
    </row>
    <row r="300" ht="12.75" customHeight="1">
      <c r="A300" s="1"/>
      <c r="B300" s="9"/>
    </row>
    <row r="301" ht="12.75" customHeight="1">
      <c r="A301" s="1"/>
      <c r="B301" s="9"/>
    </row>
    <row r="302" ht="12.75" customHeight="1">
      <c r="A302" s="1"/>
      <c r="B302" s="9"/>
    </row>
    <row r="303" ht="12.75" customHeight="1">
      <c r="A303" s="1"/>
      <c r="B303" s="9"/>
    </row>
    <row r="304" ht="12.75" customHeight="1">
      <c r="A304" s="1"/>
      <c r="B304" s="9"/>
    </row>
    <row r="305" ht="12.75" customHeight="1">
      <c r="A305" s="1"/>
      <c r="B305" s="9"/>
    </row>
    <row r="306" ht="12.75" customHeight="1">
      <c r="A306" s="1"/>
      <c r="B306" s="9"/>
    </row>
    <row r="307" ht="12.75" customHeight="1">
      <c r="A307" s="1"/>
      <c r="B307" s="9"/>
    </row>
    <row r="308" ht="12.75" customHeight="1">
      <c r="A308" s="1"/>
      <c r="B308" s="9"/>
    </row>
    <row r="309" ht="12.75" customHeight="1">
      <c r="A309" s="1"/>
      <c r="B309" s="9"/>
    </row>
    <row r="310" ht="12.75" customHeight="1">
      <c r="A310" s="1"/>
      <c r="B310" s="9"/>
    </row>
    <row r="311" ht="12.75" customHeight="1">
      <c r="A311" s="1"/>
      <c r="B311" s="9"/>
    </row>
    <row r="312" ht="12.75" customHeight="1">
      <c r="A312" s="1"/>
      <c r="B312" s="9"/>
    </row>
    <row r="313" ht="12.75" customHeight="1">
      <c r="A313" s="1"/>
      <c r="B313" s="9"/>
    </row>
    <row r="314" ht="12.75" customHeight="1">
      <c r="A314" s="1"/>
      <c r="B314" s="9"/>
    </row>
    <row r="315" ht="12.75" customHeight="1">
      <c r="A315" s="1"/>
      <c r="B315" s="9"/>
    </row>
    <row r="316" ht="12.75" customHeight="1">
      <c r="A316" s="1"/>
      <c r="B316" s="9"/>
    </row>
    <row r="317" ht="12.75" customHeight="1">
      <c r="A317" s="1"/>
      <c r="B317" s="9"/>
    </row>
    <row r="318" ht="12.75" customHeight="1">
      <c r="A318" s="1"/>
      <c r="B318" s="9"/>
    </row>
    <row r="319" ht="12.75" customHeight="1">
      <c r="A319" s="1"/>
      <c r="B319" s="9"/>
    </row>
    <row r="320" ht="12.75" customHeight="1">
      <c r="A320" s="1"/>
      <c r="B320" s="9"/>
    </row>
    <row r="321" ht="12.75" customHeight="1">
      <c r="A321" s="1"/>
      <c r="B321" s="9"/>
    </row>
    <row r="322" ht="12.75" customHeight="1">
      <c r="A322" s="1"/>
      <c r="B322" s="9"/>
    </row>
    <row r="323" ht="12.75" customHeight="1">
      <c r="A323" s="1"/>
      <c r="B323" s="9"/>
    </row>
    <row r="324" ht="12.75" customHeight="1">
      <c r="A324" s="1"/>
      <c r="B324" s="9"/>
    </row>
    <row r="325" ht="12.75" customHeight="1">
      <c r="A325" s="1"/>
      <c r="B325" s="9"/>
    </row>
    <row r="326" ht="12.75" customHeight="1">
      <c r="A326" s="1"/>
      <c r="B326" s="9"/>
    </row>
    <row r="327" ht="12.75" customHeight="1">
      <c r="A327" s="1"/>
      <c r="B327" s="9"/>
    </row>
    <row r="328" ht="12.75" customHeight="1">
      <c r="A328" s="1"/>
      <c r="B328" s="9"/>
    </row>
    <row r="329" ht="12.75" customHeight="1">
      <c r="A329" s="1"/>
      <c r="B329" s="9"/>
    </row>
    <row r="330" ht="12.75" customHeight="1">
      <c r="A330" s="1"/>
      <c r="B330" s="9"/>
    </row>
    <row r="331" ht="12.75" customHeight="1">
      <c r="A331" s="1"/>
      <c r="B331" s="9"/>
    </row>
    <row r="332" ht="12.75" customHeight="1">
      <c r="A332" s="1"/>
      <c r="B332" s="9"/>
    </row>
    <row r="333" ht="12.75" customHeight="1">
      <c r="A333" s="1"/>
      <c r="B333" s="9"/>
    </row>
    <row r="334" ht="12.75" customHeight="1">
      <c r="A334" s="1"/>
      <c r="B334" s="9"/>
    </row>
    <row r="335" ht="12.75" customHeight="1">
      <c r="A335" s="1"/>
      <c r="B335" s="9"/>
    </row>
    <row r="336" ht="12.75" customHeight="1">
      <c r="A336" s="1"/>
      <c r="B336" s="9"/>
    </row>
    <row r="337" ht="12.75" customHeight="1">
      <c r="A337" s="1"/>
      <c r="B337" s="9"/>
    </row>
    <row r="338" ht="12.75" customHeight="1">
      <c r="A338" s="1"/>
      <c r="B338" s="9"/>
    </row>
    <row r="339" ht="12.75" customHeight="1">
      <c r="A339" s="1"/>
      <c r="B339" s="9"/>
    </row>
    <row r="340" ht="12.75" customHeight="1">
      <c r="A340" s="1"/>
      <c r="B340" s="9"/>
    </row>
    <row r="341" ht="12.75" customHeight="1">
      <c r="A341" s="1"/>
      <c r="B341" s="9"/>
    </row>
    <row r="342" ht="12.75" customHeight="1">
      <c r="A342" s="1"/>
      <c r="B342" s="9"/>
    </row>
    <row r="343" ht="12.75" customHeight="1">
      <c r="A343" s="1"/>
      <c r="B343" s="9"/>
    </row>
    <row r="344" ht="12.75" customHeight="1">
      <c r="A344" s="1"/>
      <c r="B344" s="9"/>
    </row>
    <row r="345" ht="12.75" customHeight="1">
      <c r="A345" s="1"/>
      <c r="B345" s="9"/>
    </row>
    <row r="346" ht="12.75" customHeight="1">
      <c r="A346" s="1"/>
      <c r="B346" s="9"/>
    </row>
    <row r="347" ht="12.75" customHeight="1">
      <c r="A347" s="1"/>
      <c r="B347" s="9"/>
    </row>
    <row r="348" ht="12.75" customHeight="1">
      <c r="A348" s="1"/>
      <c r="B348" s="9"/>
    </row>
    <row r="349" ht="12.75" customHeight="1">
      <c r="A349" s="1"/>
      <c r="B349" s="9"/>
    </row>
    <row r="350" ht="12.75" customHeight="1">
      <c r="A350" s="1"/>
      <c r="B350" s="9"/>
    </row>
    <row r="351" ht="12.75" customHeight="1">
      <c r="A351" s="1"/>
      <c r="B351" s="9"/>
    </row>
    <row r="352" ht="12.75" customHeight="1">
      <c r="A352" s="1"/>
      <c r="B352" s="9"/>
    </row>
    <row r="353" ht="12.75" customHeight="1">
      <c r="A353" s="1"/>
      <c r="B353" s="9"/>
    </row>
    <row r="354" ht="12.75" customHeight="1">
      <c r="A354" s="1"/>
      <c r="B354" s="9"/>
    </row>
    <row r="355" ht="12.75" customHeight="1">
      <c r="A355" s="1"/>
      <c r="B355" s="9"/>
    </row>
    <row r="356" ht="12.75" customHeight="1">
      <c r="A356" s="1"/>
      <c r="B356" s="9"/>
    </row>
    <row r="357" ht="12.75" customHeight="1">
      <c r="A357" s="1"/>
      <c r="B357" s="9"/>
    </row>
    <row r="358" ht="12.75" customHeight="1">
      <c r="A358" s="1"/>
      <c r="B358" s="9"/>
    </row>
    <row r="359" ht="12.75" customHeight="1">
      <c r="A359" s="1"/>
      <c r="B359" s="9"/>
    </row>
    <row r="360" ht="12.75" customHeight="1">
      <c r="A360" s="1"/>
      <c r="B360" s="9"/>
    </row>
    <row r="361" ht="12.75" customHeight="1">
      <c r="A361" s="1"/>
      <c r="B361" s="9"/>
    </row>
    <row r="362" ht="12.75" customHeight="1">
      <c r="A362" s="1"/>
      <c r="B362" s="9"/>
    </row>
    <row r="363" ht="12.75" customHeight="1">
      <c r="A363" s="1"/>
      <c r="B363" s="9"/>
    </row>
    <row r="364" ht="12.75" customHeight="1">
      <c r="A364" s="1"/>
      <c r="B364" s="9"/>
    </row>
    <row r="365" ht="12.75" customHeight="1">
      <c r="A365" s="1"/>
      <c r="B365" s="9"/>
    </row>
    <row r="366" ht="12.75" customHeight="1">
      <c r="A366" s="1"/>
      <c r="B366" s="9"/>
    </row>
    <row r="367" ht="12.75" customHeight="1">
      <c r="A367" s="1"/>
      <c r="B367" s="9"/>
    </row>
    <row r="368" ht="12.75" customHeight="1">
      <c r="A368" s="1"/>
      <c r="B368" s="9"/>
    </row>
    <row r="369" ht="12.75" customHeight="1">
      <c r="A369" s="1"/>
      <c r="B369" s="9"/>
    </row>
    <row r="370" ht="12.75" customHeight="1">
      <c r="A370" s="1"/>
      <c r="B370" s="9"/>
    </row>
    <row r="371" ht="12.75" customHeight="1">
      <c r="A371" s="1"/>
      <c r="B371" s="9"/>
    </row>
    <row r="372" ht="12.75" customHeight="1">
      <c r="A372" s="1"/>
      <c r="B372" s="9"/>
    </row>
    <row r="373" ht="12.75" customHeight="1">
      <c r="A373" s="1"/>
      <c r="B373" s="9"/>
    </row>
    <row r="374" ht="12.75" customHeight="1">
      <c r="A374" s="1"/>
      <c r="B374" s="9"/>
    </row>
    <row r="375" ht="12.75" customHeight="1">
      <c r="A375" s="1"/>
      <c r="B375" s="9"/>
    </row>
    <row r="376" ht="12.75" customHeight="1">
      <c r="A376" s="1"/>
      <c r="B376" s="9"/>
    </row>
    <row r="377" ht="12.75" customHeight="1">
      <c r="A377" s="1"/>
      <c r="B377" s="9"/>
    </row>
    <row r="378" ht="12.75" customHeight="1">
      <c r="A378" s="1"/>
      <c r="B378" s="9"/>
    </row>
    <row r="379" ht="12.75" customHeight="1">
      <c r="A379" s="1"/>
      <c r="B379" s="9"/>
    </row>
    <row r="380" ht="12.75" customHeight="1">
      <c r="A380" s="1"/>
      <c r="B380" s="9"/>
    </row>
    <row r="381" ht="12.75" customHeight="1">
      <c r="A381" s="1"/>
      <c r="B381" s="9"/>
    </row>
    <row r="382" ht="12.75" customHeight="1">
      <c r="A382" s="1"/>
      <c r="B382" s="9"/>
    </row>
    <row r="383" ht="12.75" customHeight="1">
      <c r="A383" s="1"/>
      <c r="B383" s="9"/>
    </row>
    <row r="384" ht="12.75" customHeight="1">
      <c r="A384" s="1"/>
      <c r="B384" s="9"/>
    </row>
    <row r="385" ht="12.75" customHeight="1">
      <c r="A385" s="1"/>
      <c r="B385" s="9"/>
    </row>
    <row r="386" ht="12.75" customHeight="1">
      <c r="A386" s="1"/>
      <c r="B386" s="9"/>
    </row>
    <row r="387" ht="12.75" customHeight="1">
      <c r="A387" s="1"/>
      <c r="B387" s="9"/>
    </row>
    <row r="388" ht="12.75" customHeight="1">
      <c r="A388" s="1"/>
      <c r="B388" s="9"/>
    </row>
    <row r="389" ht="12.75" customHeight="1">
      <c r="A389" s="1"/>
      <c r="B389" s="9"/>
    </row>
    <row r="390" ht="12.75" customHeight="1">
      <c r="A390" s="1"/>
      <c r="B390" s="9"/>
    </row>
    <row r="391" ht="12.75" customHeight="1">
      <c r="A391" s="1"/>
      <c r="B391" s="9"/>
    </row>
    <row r="392" ht="12.75" customHeight="1">
      <c r="A392" s="1"/>
      <c r="B392" s="9"/>
    </row>
    <row r="393" ht="12.75" customHeight="1">
      <c r="A393" s="1"/>
      <c r="B393" s="9"/>
    </row>
    <row r="394" ht="12.75" customHeight="1">
      <c r="A394" s="1"/>
      <c r="B394" s="9"/>
    </row>
    <row r="395" ht="12.75" customHeight="1">
      <c r="A395" s="1"/>
      <c r="B395" s="9"/>
    </row>
    <row r="396" ht="12.75" customHeight="1">
      <c r="A396" s="1"/>
      <c r="B396" s="9"/>
    </row>
    <row r="397" ht="12.75" customHeight="1">
      <c r="A397" s="1"/>
      <c r="B397" s="9"/>
    </row>
    <row r="398" ht="12.75" customHeight="1">
      <c r="A398" s="1"/>
      <c r="B398" s="9"/>
    </row>
    <row r="399" ht="12.75" customHeight="1">
      <c r="A399" s="1"/>
      <c r="B399" s="9"/>
    </row>
    <row r="400" ht="12.75" customHeight="1">
      <c r="A400" s="1"/>
      <c r="B400" s="9"/>
    </row>
    <row r="401" ht="12.75" customHeight="1">
      <c r="A401" s="1"/>
      <c r="B401" s="9"/>
    </row>
    <row r="402" ht="12.75" customHeight="1">
      <c r="A402" s="1"/>
      <c r="B402" s="9"/>
    </row>
    <row r="403" ht="12.75" customHeight="1">
      <c r="A403" s="1"/>
      <c r="B403" s="9"/>
    </row>
    <row r="404" ht="12.75" customHeight="1">
      <c r="A404" s="1"/>
      <c r="B404" s="9"/>
    </row>
    <row r="405" ht="12.75" customHeight="1">
      <c r="A405" s="1"/>
      <c r="B405" s="9"/>
    </row>
    <row r="406" ht="12.75" customHeight="1">
      <c r="A406" s="1"/>
      <c r="B406" s="9"/>
    </row>
    <row r="407" ht="12.75" customHeight="1">
      <c r="A407" s="1"/>
      <c r="B407" s="9"/>
    </row>
    <row r="408" ht="12.75" customHeight="1">
      <c r="A408" s="1"/>
      <c r="B408" s="9"/>
    </row>
    <row r="409" ht="12.75" customHeight="1">
      <c r="A409" s="1"/>
      <c r="B409" s="9"/>
    </row>
    <row r="410" ht="12.75" customHeight="1">
      <c r="A410" s="1"/>
      <c r="B410" s="9"/>
    </row>
    <row r="411" ht="12.75" customHeight="1">
      <c r="A411" s="1"/>
      <c r="B411" s="9"/>
    </row>
    <row r="412" ht="12.75" customHeight="1">
      <c r="A412" s="1"/>
      <c r="B412" s="9"/>
    </row>
    <row r="413" ht="12.75" customHeight="1">
      <c r="A413" s="1"/>
      <c r="B413" s="9"/>
    </row>
    <row r="414" ht="12.75" customHeight="1">
      <c r="A414" s="1"/>
      <c r="B414" s="9"/>
    </row>
    <row r="415" ht="12.75" customHeight="1">
      <c r="A415" s="1"/>
      <c r="B415" s="9"/>
    </row>
    <row r="416" ht="12.75" customHeight="1">
      <c r="A416" s="1"/>
      <c r="B416" s="9"/>
    </row>
    <row r="417" ht="12.75" customHeight="1">
      <c r="A417" s="1"/>
      <c r="B417" s="9"/>
    </row>
    <row r="418" ht="12.75" customHeight="1">
      <c r="A418" s="1"/>
      <c r="B418" s="9"/>
    </row>
    <row r="419" ht="12.75" customHeight="1">
      <c r="A419" s="1"/>
      <c r="B419" s="9"/>
    </row>
    <row r="420" ht="12.75" customHeight="1">
      <c r="A420" s="1"/>
      <c r="B420" s="9"/>
    </row>
    <row r="421" ht="12.75" customHeight="1">
      <c r="A421" s="1"/>
      <c r="B421" s="9"/>
    </row>
    <row r="422" ht="12.75" customHeight="1">
      <c r="A422" s="1"/>
      <c r="B422" s="9"/>
    </row>
    <row r="423" ht="12.75" customHeight="1">
      <c r="A423" s="1"/>
      <c r="B423" s="9"/>
    </row>
    <row r="424" ht="12.75" customHeight="1">
      <c r="A424" s="1"/>
      <c r="B424" s="9"/>
    </row>
    <row r="425" ht="12.75" customHeight="1">
      <c r="A425" s="1"/>
      <c r="B425" s="9"/>
    </row>
    <row r="426" ht="12.75" customHeight="1">
      <c r="A426" s="1"/>
      <c r="B426" s="9"/>
    </row>
    <row r="427" ht="12.75" customHeight="1">
      <c r="A427" s="1"/>
      <c r="B427" s="9"/>
    </row>
    <row r="428" ht="12.75" customHeight="1">
      <c r="A428" s="1"/>
      <c r="B428" s="9"/>
    </row>
    <row r="429" ht="12.75" customHeight="1">
      <c r="A429" s="1"/>
      <c r="B429" s="9"/>
    </row>
    <row r="430" ht="12.75" customHeight="1">
      <c r="A430" s="1"/>
      <c r="B430" s="9"/>
    </row>
    <row r="431" ht="12.75" customHeight="1">
      <c r="A431" s="1"/>
      <c r="B431" s="9"/>
    </row>
    <row r="432" ht="12.75" customHeight="1">
      <c r="A432" s="1"/>
      <c r="B432" s="9"/>
    </row>
    <row r="433" ht="12.75" customHeight="1">
      <c r="A433" s="1"/>
      <c r="B433" s="9"/>
    </row>
    <row r="434" ht="12.75" customHeight="1">
      <c r="A434" s="1"/>
      <c r="B434" s="9"/>
    </row>
    <row r="435" ht="12.75" customHeight="1">
      <c r="A435" s="1"/>
      <c r="B435" s="9"/>
    </row>
    <row r="436" ht="12.75" customHeight="1">
      <c r="A436" s="1"/>
      <c r="B436" s="9"/>
    </row>
    <row r="437" ht="12.75" customHeight="1">
      <c r="A437" s="1"/>
      <c r="B437" s="9"/>
    </row>
    <row r="438" ht="12.75" customHeight="1">
      <c r="A438" s="1"/>
      <c r="B438" s="9"/>
    </row>
    <row r="439" ht="12.75" customHeight="1">
      <c r="A439" s="1"/>
      <c r="B439" s="9"/>
    </row>
    <row r="440" ht="12.75" customHeight="1">
      <c r="A440" s="1"/>
      <c r="B440" s="9"/>
    </row>
    <row r="441" ht="12.75" customHeight="1">
      <c r="A441" s="1"/>
      <c r="B441" s="9"/>
    </row>
    <row r="442" ht="12.75" customHeight="1">
      <c r="A442" s="1"/>
      <c r="B442" s="9"/>
    </row>
    <row r="443" ht="12.75" customHeight="1">
      <c r="A443" s="1"/>
      <c r="B443" s="9"/>
    </row>
    <row r="444" ht="12.75" customHeight="1">
      <c r="A444" s="1"/>
      <c r="B444" s="9"/>
    </row>
    <row r="445" ht="12.75" customHeight="1">
      <c r="A445" s="1"/>
      <c r="B445" s="9"/>
    </row>
    <row r="446" ht="12.75" customHeight="1">
      <c r="A446" s="1"/>
      <c r="B446" s="9"/>
    </row>
    <row r="447" ht="12.75" customHeight="1">
      <c r="A447" s="1"/>
      <c r="B447" s="9"/>
    </row>
    <row r="448" ht="12.75" customHeight="1">
      <c r="A448" s="1"/>
      <c r="B448" s="9"/>
    </row>
    <row r="449" ht="12.75" customHeight="1">
      <c r="A449" s="1"/>
      <c r="B449" s="9"/>
    </row>
    <row r="450" ht="12.75" customHeight="1">
      <c r="A450" s="1"/>
      <c r="B450" s="9"/>
    </row>
    <row r="451" ht="12.75" customHeight="1">
      <c r="A451" s="1"/>
      <c r="B451" s="9"/>
    </row>
    <row r="452" ht="12.75" customHeight="1">
      <c r="A452" s="1"/>
      <c r="B452" s="9"/>
    </row>
    <row r="453" ht="12.75" customHeight="1">
      <c r="A453" s="1"/>
      <c r="B453" s="9"/>
    </row>
    <row r="454" ht="12.75" customHeight="1">
      <c r="A454" s="1"/>
      <c r="B454" s="9"/>
    </row>
    <row r="455" ht="12.75" customHeight="1">
      <c r="A455" s="1"/>
      <c r="B455" s="9"/>
    </row>
    <row r="456" ht="12.75" customHeight="1">
      <c r="A456" s="1"/>
      <c r="B456" s="9"/>
    </row>
    <row r="457" ht="12.75" customHeight="1">
      <c r="A457" s="1"/>
      <c r="B457" s="9"/>
    </row>
    <row r="458" ht="12.75" customHeight="1">
      <c r="A458" s="1"/>
      <c r="B458" s="9"/>
    </row>
    <row r="459" ht="12.75" customHeight="1">
      <c r="A459" s="1"/>
      <c r="B459" s="9"/>
    </row>
    <row r="460" ht="12.75" customHeight="1">
      <c r="A460" s="1"/>
      <c r="B460" s="9"/>
    </row>
    <row r="461" ht="12.75" customHeight="1">
      <c r="A461" s="1"/>
      <c r="B461" s="9"/>
    </row>
    <row r="462" ht="12.75" customHeight="1">
      <c r="A462" s="1"/>
      <c r="B462" s="9"/>
    </row>
    <row r="463" ht="12.75" customHeight="1">
      <c r="A463" s="1"/>
      <c r="B463" s="9"/>
    </row>
    <row r="464" ht="12.75" customHeight="1">
      <c r="A464" s="1"/>
      <c r="B464" s="9"/>
    </row>
    <row r="465" ht="12.75" customHeight="1">
      <c r="A465" s="1"/>
      <c r="B465" s="9"/>
    </row>
    <row r="466" ht="12.75" customHeight="1">
      <c r="A466" s="1"/>
      <c r="B466" s="9"/>
    </row>
    <row r="467" ht="12.75" customHeight="1">
      <c r="A467" s="1"/>
      <c r="B467" s="9"/>
    </row>
    <row r="468" ht="12.75" customHeight="1">
      <c r="A468" s="1"/>
      <c r="B468" s="9"/>
    </row>
    <row r="469" ht="12.75" customHeight="1">
      <c r="A469" s="1"/>
      <c r="B469" s="9"/>
    </row>
    <row r="470" ht="12.75" customHeight="1">
      <c r="A470" s="1"/>
      <c r="B470" s="9"/>
    </row>
    <row r="471" ht="12.75" customHeight="1">
      <c r="A471" s="1"/>
      <c r="B471" s="9"/>
    </row>
    <row r="472" ht="12.75" customHeight="1">
      <c r="A472" s="1"/>
      <c r="B472" s="9"/>
    </row>
    <row r="473" ht="12.75" customHeight="1">
      <c r="A473" s="1"/>
      <c r="B473" s="9"/>
    </row>
    <row r="474" ht="12.75" customHeight="1">
      <c r="A474" s="1"/>
      <c r="B474" s="9"/>
    </row>
    <row r="475" ht="12.75" customHeight="1">
      <c r="A475" s="1"/>
      <c r="B475" s="9"/>
    </row>
    <row r="476" ht="12.75" customHeight="1">
      <c r="A476" s="1"/>
      <c r="B476" s="9"/>
    </row>
    <row r="477" ht="12.75" customHeight="1">
      <c r="A477" s="1"/>
      <c r="B477" s="9"/>
    </row>
    <row r="478" ht="12.75" customHeight="1">
      <c r="A478" s="1"/>
      <c r="B478" s="9"/>
    </row>
    <row r="479" ht="12.75" customHeight="1">
      <c r="A479" s="1"/>
      <c r="B479" s="9"/>
    </row>
    <row r="480" ht="12.75" customHeight="1">
      <c r="A480" s="1"/>
      <c r="B480" s="9"/>
    </row>
    <row r="481" ht="12.75" customHeight="1">
      <c r="A481" s="1"/>
      <c r="B481" s="9"/>
    </row>
    <row r="482" ht="12.75" customHeight="1">
      <c r="A482" s="1"/>
      <c r="B482" s="9"/>
    </row>
    <row r="483" ht="12.75" customHeight="1">
      <c r="A483" s="1"/>
      <c r="B483" s="9"/>
    </row>
    <row r="484" ht="12.75" customHeight="1">
      <c r="A484" s="1"/>
      <c r="B484" s="9"/>
    </row>
    <row r="485" ht="12.75" customHeight="1">
      <c r="A485" s="1"/>
      <c r="B485" s="9"/>
    </row>
    <row r="486" ht="12.75" customHeight="1">
      <c r="A486" s="1"/>
      <c r="B486" s="9"/>
    </row>
    <row r="487" ht="12.75" customHeight="1">
      <c r="A487" s="1"/>
      <c r="B487" s="9"/>
    </row>
    <row r="488" ht="12.75" customHeight="1">
      <c r="A488" s="1"/>
      <c r="B488" s="9"/>
    </row>
    <row r="489" ht="12.75" customHeight="1">
      <c r="A489" s="1"/>
      <c r="B489" s="9"/>
    </row>
    <row r="490" ht="12.75" customHeight="1">
      <c r="A490" s="1"/>
      <c r="B490" s="9"/>
    </row>
    <row r="491" ht="12.75" customHeight="1">
      <c r="A491" s="1"/>
      <c r="B491" s="9"/>
    </row>
    <row r="492" ht="12.75" customHeight="1">
      <c r="A492" s="1"/>
      <c r="B492" s="9"/>
    </row>
    <row r="493" ht="12.75" customHeight="1">
      <c r="A493" s="1"/>
      <c r="B493" s="9"/>
    </row>
    <row r="494" ht="12.75" customHeight="1">
      <c r="A494" s="1"/>
      <c r="B494" s="9"/>
    </row>
    <row r="495" ht="12.75" customHeight="1">
      <c r="A495" s="1"/>
      <c r="B495" s="9"/>
    </row>
    <row r="496" ht="12.75" customHeight="1">
      <c r="A496" s="1"/>
      <c r="B496" s="9"/>
    </row>
    <row r="497" ht="12.75" customHeight="1">
      <c r="A497" s="1"/>
      <c r="B497" s="9"/>
    </row>
    <row r="498" ht="12.75" customHeight="1">
      <c r="A498" s="1"/>
      <c r="B498" s="9"/>
    </row>
    <row r="499" ht="12.75" customHeight="1">
      <c r="A499" s="1"/>
      <c r="B499" s="9"/>
    </row>
    <row r="500" ht="12.75" customHeight="1">
      <c r="A500" s="1"/>
      <c r="B500" s="9"/>
    </row>
    <row r="501" ht="12.75" customHeight="1">
      <c r="A501" s="1"/>
      <c r="B501" s="9"/>
    </row>
    <row r="502" ht="12.75" customHeight="1">
      <c r="A502" s="1"/>
      <c r="B502" s="9"/>
    </row>
    <row r="503" ht="12.75" customHeight="1">
      <c r="A503" s="1"/>
      <c r="B503" s="9"/>
    </row>
    <row r="504" ht="12.75" customHeight="1">
      <c r="A504" s="1"/>
      <c r="B504" s="9"/>
    </row>
    <row r="505" ht="12.75" customHeight="1">
      <c r="A505" s="1"/>
      <c r="B505" s="9"/>
    </row>
    <row r="506" ht="12.75" customHeight="1">
      <c r="A506" s="1"/>
      <c r="B506" s="9"/>
    </row>
    <row r="507" ht="12.75" customHeight="1">
      <c r="A507" s="1"/>
      <c r="B507" s="9"/>
    </row>
    <row r="508" ht="12.75" customHeight="1">
      <c r="A508" s="1"/>
      <c r="B508" s="9"/>
    </row>
    <row r="509" ht="12.75" customHeight="1">
      <c r="A509" s="1"/>
      <c r="B509" s="9"/>
    </row>
    <row r="510" ht="12.75" customHeight="1">
      <c r="A510" s="1"/>
      <c r="B510" s="9"/>
    </row>
    <row r="511" ht="12.75" customHeight="1">
      <c r="A511" s="1"/>
      <c r="B511" s="9"/>
    </row>
    <row r="512" ht="12.75" customHeight="1">
      <c r="A512" s="1"/>
      <c r="B512" s="9"/>
    </row>
    <row r="513" ht="12.75" customHeight="1">
      <c r="A513" s="1"/>
      <c r="B513" s="9"/>
    </row>
    <row r="514" ht="12.75" customHeight="1">
      <c r="A514" s="1"/>
      <c r="B514" s="9"/>
    </row>
    <row r="515" ht="12.75" customHeight="1">
      <c r="A515" s="1"/>
      <c r="B515" s="9"/>
    </row>
    <row r="516" ht="12.75" customHeight="1">
      <c r="A516" s="1"/>
      <c r="B516" s="9"/>
    </row>
    <row r="517" ht="12.75" customHeight="1">
      <c r="A517" s="1"/>
      <c r="B517" s="9"/>
    </row>
    <row r="518" ht="12.75" customHeight="1">
      <c r="A518" s="1"/>
      <c r="B518" s="9"/>
    </row>
    <row r="519" ht="12.75" customHeight="1">
      <c r="A519" s="1"/>
      <c r="B519" s="9"/>
    </row>
    <row r="520" ht="12.75" customHeight="1">
      <c r="A520" s="1"/>
      <c r="B520" s="9"/>
    </row>
    <row r="521" ht="12.75" customHeight="1">
      <c r="A521" s="1"/>
      <c r="B521" s="9"/>
    </row>
    <row r="522" ht="12.75" customHeight="1">
      <c r="A522" s="1"/>
      <c r="B522" s="9"/>
    </row>
    <row r="523" ht="12.75" customHeight="1">
      <c r="A523" s="1"/>
      <c r="B523" s="9"/>
    </row>
    <row r="524" ht="12.75" customHeight="1">
      <c r="A524" s="1"/>
      <c r="B524" s="9"/>
    </row>
    <row r="525" ht="12.75" customHeight="1">
      <c r="A525" s="1"/>
      <c r="B525" s="9"/>
    </row>
    <row r="526" ht="12.75" customHeight="1">
      <c r="A526" s="1"/>
      <c r="B526" s="9"/>
    </row>
    <row r="527" ht="12.75" customHeight="1">
      <c r="A527" s="1"/>
      <c r="B527" s="9"/>
    </row>
    <row r="528" ht="12.75" customHeight="1">
      <c r="A528" s="1"/>
      <c r="B528" s="9"/>
    </row>
    <row r="529" ht="12.75" customHeight="1">
      <c r="A529" s="1"/>
      <c r="B529" s="9"/>
    </row>
    <row r="530" ht="12.75" customHeight="1">
      <c r="A530" s="1"/>
      <c r="B530" s="9"/>
    </row>
    <row r="531" ht="12.75" customHeight="1">
      <c r="A531" s="1"/>
      <c r="B531" s="9"/>
    </row>
    <row r="532" ht="12.75" customHeight="1">
      <c r="A532" s="1"/>
      <c r="B532" s="9"/>
    </row>
    <row r="533" ht="12.75" customHeight="1">
      <c r="A533" s="1"/>
      <c r="B533" s="9"/>
    </row>
    <row r="534" ht="12.75" customHeight="1">
      <c r="A534" s="1"/>
      <c r="B534" s="9"/>
    </row>
    <row r="535" ht="12.75" customHeight="1">
      <c r="A535" s="1"/>
      <c r="B535" s="9"/>
    </row>
    <row r="536" ht="12.75" customHeight="1">
      <c r="A536" s="1"/>
      <c r="B536" s="9"/>
    </row>
    <row r="537" ht="12.75" customHeight="1">
      <c r="A537" s="1"/>
      <c r="B537" s="9"/>
    </row>
    <row r="538" ht="12.75" customHeight="1">
      <c r="A538" s="1"/>
      <c r="B538" s="9"/>
    </row>
    <row r="539" ht="12.75" customHeight="1">
      <c r="A539" s="1"/>
      <c r="B539" s="9"/>
    </row>
    <row r="540" ht="12.75" customHeight="1">
      <c r="A540" s="1"/>
      <c r="B540" s="9"/>
    </row>
    <row r="541" ht="12.75" customHeight="1">
      <c r="A541" s="1"/>
      <c r="B541" s="9"/>
    </row>
    <row r="542" ht="12.75" customHeight="1">
      <c r="A542" s="1"/>
      <c r="B542" s="9"/>
    </row>
    <row r="543" ht="12.75" customHeight="1">
      <c r="A543" s="1"/>
      <c r="B543" s="9"/>
    </row>
    <row r="544" ht="12.75" customHeight="1">
      <c r="A544" s="1"/>
      <c r="B544" s="9"/>
    </row>
    <row r="545" ht="12.75" customHeight="1">
      <c r="A545" s="1"/>
      <c r="B545" s="9"/>
    </row>
    <row r="546" ht="12.75" customHeight="1">
      <c r="A546" s="1"/>
      <c r="B546" s="9"/>
    </row>
    <row r="547" ht="12.75" customHeight="1">
      <c r="A547" s="1"/>
      <c r="B547" s="9"/>
    </row>
    <row r="548" ht="12.75" customHeight="1">
      <c r="A548" s="1"/>
      <c r="B548" s="9"/>
    </row>
    <row r="549" ht="12.75" customHeight="1">
      <c r="A549" s="1"/>
      <c r="B549" s="9"/>
    </row>
    <row r="550" ht="12.75" customHeight="1">
      <c r="A550" s="1"/>
      <c r="B550" s="9"/>
    </row>
    <row r="551" ht="12.75" customHeight="1">
      <c r="A551" s="1"/>
      <c r="B551" s="9"/>
    </row>
    <row r="552" ht="12.75" customHeight="1">
      <c r="A552" s="1"/>
      <c r="B552" s="9"/>
    </row>
    <row r="553" ht="12.75" customHeight="1">
      <c r="A553" s="1"/>
      <c r="B553" s="9"/>
    </row>
    <row r="554" ht="12.75" customHeight="1">
      <c r="A554" s="1"/>
      <c r="B554" s="9"/>
    </row>
    <row r="555" ht="12.75" customHeight="1">
      <c r="A555" s="1"/>
      <c r="B555" s="9"/>
    </row>
    <row r="556" ht="12.75" customHeight="1">
      <c r="A556" s="1"/>
      <c r="B556" s="9"/>
    </row>
    <row r="557" ht="12.75" customHeight="1">
      <c r="A557" s="1"/>
      <c r="B557" s="9"/>
    </row>
    <row r="558" ht="12.75" customHeight="1">
      <c r="A558" s="1"/>
      <c r="B558" s="9"/>
    </row>
    <row r="559" ht="12.75" customHeight="1">
      <c r="A559" s="1"/>
      <c r="B559" s="9"/>
    </row>
    <row r="560" ht="12.75" customHeight="1">
      <c r="A560" s="1"/>
      <c r="B560" s="9"/>
    </row>
    <row r="561" ht="12.75" customHeight="1">
      <c r="A561" s="1"/>
      <c r="B561" s="9"/>
    </row>
    <row r="562" ht="12.75" customHeight="1">
      <c r="A562" s="1"/>
      <c r="B562" s="9"/>
    </row>
    <row r="563" ht="12.75" customHeight="1">
      <c r="A563" s="1"/>
      <c r="B563" s="9"/>
    </row>
    <row r="564" ht="12.75" customHeight="1">
      <c r="A564" s="1"/>
      <c r="B564" s="9"/>
    </row>
    <row r="565" ht="12.75" customHeight="1">
      <c r="A565" s="1"/>
      <c r="B565" s="9"/>
    </row>
    <row r="566" ht="12.75" customHeight="1">
      <c r="A566" s="1"/>
      <c r="B566" s="9"/>
    </row>
    <row r="567" ht="12.75" customHeight="1">
      <c r="A567" s="1"/>
      <c r="B567" s="9"/>
    </row>
    <row r="568" ht="12.75" customHeight="1">
      <c r="A568" s="1"/>
      <c r="B568" s="9"/>
    </row>
    <row r="569" ht="12.75" customHeight="1">
      <c r="A569" s="1"/>
      <c r="B569" s="9"/>
    </row>
    <row r="570" ht="12.75" customHeight="1">
      <c r="A570" s="1"/>
      <c r="B570" s="9"/>
    </row>
    <row r="571" ht="12.75" customHeight="1">
      <c r="A571" s="1"/>
      <c r="B571" s="9"/>
    </row>
    <row r="572" ht="12.75" customHeight="1">
      <c r="A572" s="1"/>
      <c r="B572" s="9"/>
    </row>
    <row r="573" ht="12.75" customHeight="1">
      <c r="A573" s="1"/>
      <c r="B573" s="9"/>
    </row>
    <row r="574" ht="12.75" customHeight="1">
      <c r="A574" s="1"/>
      <c r="B574" s="9"/>
    </row>
    <row r="575" ht="12.75" customHeight="1">
      <c r="A575" s="1"/>
      <c r="B575" s="9"/>
    </row>
    <row r="576" ht="12.75" customHeight="1">
      <c r="A576" s="1"/>
      <c r="B576" s="9"/>
    </row>
    <row r="577" ht="12.75" customHeight="1">
      <c r="A577" s="1"/>
      <c r="B577" s="9"/>
    </row>
    <row r="578" ht="12.75" customHeight="1">
      <c r="A578" s="1"/>
      <c r="B578" s="9"/>
    </row>
    <row r="579" ht="12.75" customHeight="1">
      <c r="A579" s="1"/>
      <c r="B579" s="9"/>
    </row>
    <row r="580" ht="12.75" customHeight="1">
      <c r="A580" s="1"/>
      <c r="B580" s="9"/>
    </row>
    <row r="581" ht="12.75" customHeight="1">
      <c r="A581" s="1"/>
      <c r="B581" s="9"/>
    </row>
    <row r="582" ht="12.75" customHeight="1">
      <c r="A582" s="1"/>
      <c r="B582" s="9"/>
    </row>
    <row r="583" ht="12.75" customHeight="1">
      <c r="A583" s="1"/>
      <c r="B583" s="9"/>
    </row>
    <row r="584" ht="12.75" customHeight="1">
      <c r="A584" s="1"/>
      <c r="B584" s="9"/>
    </row>
    <row r="585" ht="12.75" customHeight="1">
      <c r="A585" s="1"/>
      <c r="B585" s="9"/>
    </row>
    <row r="586" ht="12.75" customHeight="1">
      <c r="A586" s="1"/>
      <c r="B586" s="9"/>
    </row>
    <row r="587" ht="12.75" customHeight="1">
      <c r="A587" s="1"/>
      <c r="B587" s="9"/>
    </row>
    <row r="588" ht="12.75" customHeight="1">
      <c r="A588" s="1"/>
      <c r="B588" s="9"/>
    </row>
    <row r="589" ht="12.75" customHeight="1">
      <c r="A589" s="1"/>
      <c r="B589" s="9"/>
    </row>
    <row r="590" ht="12.75" customHeight="1">
      <c r="A590" s="1"/>
      <c r="B590" s="9"/>
    </row>
    <row r="591" ht="12.75" customHeight="1">
      <c r="A591" s="1"/>
      <c r="B591" s="9"/>
    </row>
    <row r="592" ht="12.75" customHeight="1">
      <c r="A592" s="1"/>
      <c r="B592" s="9"/>
    </row>
    <row r="593" ht="12.75" customHeight="1">
      <c r="A593" s="1"/>
      <c r="B593" s="9"/>
    </row>
    <row r="594" ht="12.75" customHeight="1">
      <c r="A594" s="1"/>
      <c r="B594" s="9"/>
    </row>
    <row r="595" ht="12.75" customHeight="1">
      <c r="A595" s="1"/>
      <c r="B595" s="9"/>
    </row>
    <row r="596" ht="12.75" customHeight="1">
      <c r="A596" s="1"/>
      <c r="B596" s="9"/>
    </row>
    <row r="597" ht="12.75" customHeight="1">
      <c r="A597" s="1"/>
      <c r="B597" s="9"/>
    </row>
    <row r="598" ht="12.75" customHeight="1">
      <c r="A598" s="1"/>
      <c r="B598" s="9"/>
    </row>
    <row r="599" ht="12.75" customHeight="1">
      <c r="A599" s="1"/>
      <c r="B599" s="9"/>
    </row>
    <row r="600" ht="12.75" customHeight="1">
      <c r="A600" s="1"/>
      <c r="B600" s="9"/>
    </row>
    <row r="601" ht="12.75" customHeight="1">
      <c r="A601" s="1"/>
      <c r="B601" s="9"/>
    </row>
    <row r="602" ht="12.75" customHeight="1">
      <c r="A602" s="1"/>
      <c r="B602" s="9"/>
    </row>
    <row r="603" ht="12.75" customHeight="1">
      <c r="A603" s="1"/>
      <c r="B603" s="9"/>
    </row>
    <row r="604" ht="12.75" customHeight="1">
      <c r="A604" s="1"/>
      <c r="B604" s="9"/>
    </row>
    <row r="605" ht="12.75" customHeight="1">
      <c r="A605" s="1"/>
      <c r="B605" s="9"/>
    </row>
    <row r="606" ht="12.75" customHeight="1">
      <c r="A606" s="1"/>
      <c r="B606" s="9"/>
    </row>
    <row r="607" ht="12.75" customHeight="1">
      <c r="A607" s="1"/>
      <c r="B607" s="9"/>
    </row>
    <row r="608" ht="12.75" customHeight="1">
      <c r="A608" s="1"/>
      <c r="B608" s="9"/>
    </row>
    <row r="609" ht="12.75" customHeight="1">
      <c r="A609" s="1"/>
      <c r="B609" s="9"/>
    </row>
    <row r="610" ht="12.75" customHeight="1">
      <c r="A610" s="1"/>
      <c r="B610" s="9"/>
    </row>
    <row r="611" ht="12.75" customHeight="1">
      <c r="A611" s="1"/>
      <c r="B611" s="9"/>
    </row>
    <row r="612" ht="12.75" customHeight="1">
      <c r="A612" s="1"/>
      <c r="B612" s="9"/>
    </row>
    <row r="613" ht="12.75" customHeight="1">
      <c r="A613" s="1"/>
      <c r="B613" s="9"/>
    </row>
    <row r="614" ht="12.75" customHeight="1">
      <c r="A614" s="1"/>
      <c r="B614" s="9"/>
    </row>
    <row r="615" ht="12.75" customHeight="1">
      <c r="A615" s="1"/>
      <c r="B615" s="9"/>
    </row>
    <row r="616" ht="12.75" customHeight="1">
      <c r="A616" s="1"/>
      <c r="B616" s="9"/>
    </row>
    <row r="617" ht="12.75" customHeight="1">
      <c r="A617" s="1"/>
      <c r="B617" s="9"/>
    </row>
    <row r="618" ht="12.75" customHeight="1">
      <c r="A618" s="1"/>
      <c r="B618" s="9"/>
    </row>
    <row r="619" ht="12.75" customHeight="1">
      <c r="A619" s="1"/>
      <c r="B619" s="9"/>
    </row>
    <row r="620" ht="12.75" customHeight="1">
      <c r="A620" s="1"/>
      <c r="B620" s="9"/>
    </row>
    <row r="621" ht="12.75" customHeight="1">
      <c r="A621" s="1"/>
      <c r="B621" s="9"/>
    </row>
    <row r="622" ht="12.75" customHeight="1">
      <c r="A622" s="1"/>
      <c r="B622" s="9"/>
    </row>
    <row r="623" ht="12.75" customHeight="1">
      <c r="A623" s="1"/>
      <c r="B623" s="9"/>
    </row>
    <row r="624" ht="12.75" customHeight="1">
      <c r="A624" s="1"/>
      <c r="B624" s="9"/>
    </row>
    <row r="625" ht="12.75" customHeight="1">
      <c r="A625" s="1"/>
      <c r="B625" s="9"/>
    </row>
    <row r="626" ht="12.75" customHeight="1">
      <c r="A626" s="1"/>
      <c r="B626" s="9"/>
    </row>
    <row r="627" ht="12.75" customHeight="1">
      <c r="A627" s="1"/>
      <c r="B627" s="9"/>
    </row>
    <row r="628" ht="12.75" customHeight="1">
      <c r="A628" s="1"/>
      <c r="B628" s="9"/>
    </row>
    <row r="629" ht="12.75" customHeight="1">
      <c r="A629" s="1"/>
      <c r="B629" s="9"/>
    </row>
    <row r="630" ht="12.75" customHeight="1">
      <c r="A630" s="1"/>
      <c r="B630" s="9"/>
    </row>
    <row r="631" ht="12.75" customHeight="1">
      <c r="A631" s="1"/>
      <c r="B631" s="9"/>
    </row>
    <row r="632" ht="12.75" customHeight="1">
      <c r="A632" s="1"/>
      <c r="B632" s="9"/>
    </row>
    <row r="633" ht="12.75" customHeight="1">
      <c r="A633" s="1"/>
      <c r="B633" s="9"/>
    </row>
    <row r="634" ht="12.75" customHeight="1">
      <c r="A634" s="1"/>
      <c r="B634" s="9"/>
    </row>
    <row r="635" ht="12.75" customHeight="1">
      <c r="A635" s="1"/>
      <c r="B635" s="9"/>
    </row>
    <row r="636" ht="12.75" customHeight="1">
      <c r="A636" s="1"/>
      <c r="B636" s="9"/>
    </row>
    <row r="637" ht="12.75" customHeight="1">
      <c r="A637" s="1"/>
      <c r="B637" s="9"/>
    </row>
    <row r="638" ht="12.75" customHeight="1">
      <c r="A638" s="1"/>
      <c r="B638" s="9"/>
    </row>
    <row r="639" ht="12.75" customHeight="1">
      <c r="A639" s="1"/>
      <c r="B639" s="9"/>
    </row>
    <row r="640" ht="12.75" customHeight="1">
      <c r="A640" s="1"/>
      <c r="B640" s="9"/>
    </row>
    <row r="641" ht="12.75" customHeight="1">
      <c r="A641" s="1"/>
      <c r="B641" s="9"/>
    </row>
    <row r="642" ht="12.75" customHeight="1">
      <c r="A642" s="1"/>
      <c r="B642" s="9"/>
    </row>
    <row r="643" ht="12.75" customHeight="1">
      <c r="A643" s="1"/>
      <c r="B643" s="9"/>
    </row>
    <row r="644" ht="12.75" customHeight="1">
      <c r="A644" s="1"/>
      <c r="B644" s="9"/>
    </row>
    <row r="645" ht="12.75" customHeight="1">
      <c r="A645" s="1"/>
      <c r="B645" s="9"/>
    </row>
    <row r="646" ht="12.75" customHeight="1">
      <c r="A646" s="1"/>
      <c r="B646" s="9"/>
    </row>
    <row r="647" ht="12.75" customHeight="1">
      <c r="A647" s="1"/>
      <c r="B647" s="9"/>
    </row>
    <row r="648" ht="12.75" customHeight="1">
      <c r="A648" s="1"/>
      <c r="B648" s="9"/>
    </row>
    <row r="649" ht="12.75" customHeight="1">
      <c r="A649" s="1"/>
      <c r="B649" s="9"/>
    </row>
    <row r="650" ht="12.75" customHeight="1">
      <c r="A650" s="1"/>
      <c r="B650" s="9"/>
    </row>
    <row r="651" ht="12.75" customHeight="1">
      <c r="A651" s="1"/>
      <c r="B651" s="9"/>
    </row>
    <row r="652" ht="12.75" customHeight="1">
      <c r="A652" s="1"/>
      <c r="B652" s="9"/>
    </row>
    <row r="653" ht="12.75" customHeight="1">
      <c r="A653" s="1"/>
      <c r="B653" s="9"/>
    </row>
    <row r="654" ht="12.75" customHeight="1">
      <c r="A654" s="1"/>
      <c r="B654" s="9"/>
    </row>
    <row r="655" ht="12.75" customHeight="1">
      <c r="A655" s="1"/>
      <c r="B655" s="9"/>
    </row>
    <row r="656" ht="12.75" customHeight="1">
      <c r="A656" s="1"/>
      <c r="B656" s="9"/>
    </row>
    <row r="657" ht="12.75" customHeight="1">
      <c r="A657" s="1"/>
      <c r="B657" s="9"/>
    </row>
    <row r="658" ht="12.75" customHeight="1">
      <c r="A658" s="1"/>
      <c r="B658" s="9"/>
    </row>
    <row r="659" ht="12.75" customHeight="1">
      <c r="A659" s="1"/>
      <c r="B659" s="9"/>
    </row>
    <row r="660" ht="12.75" customHeight="1">
      <c r="A660" s="1"/>
      <c r="B660" s="9"/>
    </row>
    <row r="661" ht="12.75" customHeight="1">
      <c r="A661" s="1"/>
      <c r="B661" s="9"/>
    </row>
    <row r="662" ht="12.75" customHeight="1">
      <c r="A662" s="1"/>
      <c r="B662" s="9"/>
    </row>
    <row r="663" ht="12.75" customHeight="1">
      <c r="A663" s="1"/>
      <c r="B663" s="9"/>
    </row>
    <row r="664" ht="12.75" customHeight="1">
      <c r="A664" s="1"/>
      <c r="B664" s="9"/>
    </row>
    <row r="665" ht="12.75" customHeight="1">
      <c r="A665" s="1"/>
      <c r="B665" s="9"/>
    </row>
    <row r="666" ht="12.75" customHeight="1">
      <c r="A666" s="1"/>
      <c r="B666" s="9"/>
    </row>
    <row r="667" ht="12.75" customHeight="1">
      <c r="A667" s="1"/>
      <c r="B667" s="9"/>
    </row>
    <row r="668" ht="12.75" customHeight="1">
      <c r="A668" s="1"/>
      <c r="B668" s="9"/>
    </row>
    <row r="669" ht="12.75" customHeight="1">
      <c r="A669" s="1"/>
      <c r="B669" s="9"/>
    </row>
    <row r="670" ht="12.75" customHeight="1">
      <c r="A670" s="1"/>
      <c r="B670" s="9"/>
    </row>
    <row r="671" ht="12.75" customHeight="1">
      <c r="A671" s="1"/>
      <c r="B671" s="9"/>
    </row>
    <row r="672" ht="12.75" customHeight="1">
      <c r="A672" s="1"/>
      <c r="B672" s="9"/>
    </row>
    <row r="673" ht="12.75" customHeight="1">
      <c r="A673" s="1"/>
      <c r="B673" s="9"/>
    </row>
    <row r="674" ht="12.75" customHeight="1">
      <c r="A674" s="1"/>
      <c r="B674" s="9"/>
    </row>
    <row r="675" ht="12.75" customHeight="1">
      <c r="A675" s="1"/>
      <c r="B675" s="9"/>
    </row>
    <row r="676" ht="12.75" customHeight="1">
      <c r="A676" s="1"/>
      <c r="B676" s="9"/>
    </row>
    <row r="677" ht="12.75" customHeight="1">
      <c r="A677" s="1"/>
      <c r="B677" s="9"/>
    </row>
    <row r="678" ht="12.75" customHeight="1">
      <c r="A678" s="1"/>
      <c r="B678" s="9"/>
    </row>
    <row r="679" ht="12.75" customHeight="1">
      <c r="A679" s="1"/>
      <c r="B679" s="9"/>
    </row>
    <row r="680" ht="12.75" customHeight="1">
      <c r="A680" s="1"/>
      <c r="B680" s="9"/>
    </row>
    <row r="681" ht="12.75" customHeight="1">
      <c r="A681" s="1"/>
      <c r="B681" s="9"/>
    </row>
    <row r="682" ht="12.75" customHeight="1">
      <c r="A682" s="1"/>
      <c r="B682" s="9"/>
    </row>
    <row r="683" ht="12.75" customHeight="1">
      <c r="A683" s="1"/>
      <c r="B683" s="9"/>
    </row>
    <row r="684" ht="12.75" customHeight="1">
      <c r="A684" s="1"/>
      <c r="B684" s="9"/>
    </row>
    <row r="685" ht="12.75" customHeight="1">
      <c r="A685" s="1"/>
      <c r="B685" s="9"/>
    </row>
    <row r="686" ht="12.75" customHeight="1">
      <c r="A686" s="1"/>
      <c r="B686" s="9"/>
    </row>
    <row r="687" ht="12.75" customHeight="1">
      <c r="A687" s="1"/>
      <c r="B687" s="9"/>
    </row>
    <row r="688" ht="12.75" customHeight="1">
      <c r="A688" s="1"/>
      <c r="B688" s="9"/>
    </row>
    <row r="689" ht="12.75" customHeight="1">
      <c r="A689" s="1"/>
      <c r="B689" s="9"/>
    </row>
    <row r="690" ht="12.75" customHeight="1">
      <c r="A690" s="1"/>
      <c r="B690" s="9"/>
    </row>
    <row r="691" ht="12.75" customHeight="1">
      <c r="A691" s="1"/>
      <c r="B691" s="9"/>
    </row>
    <row r="692" ht="12.75" customHeight="1">
      <c r="A692" s="1"/>
      <c r="B692" s="9"/>
    </row>
    <row r="693" ht="12.75" customHeight="1">
      <c r="A693" s="1"/>
      <c r="B693" s="9"/>
    </row>
    <row r="694" ht="12.75" customHeight="1">
      <c r="A694" s="1"/>
      <c r="B694" s="9"/>
    </row>
    <row r="695" ht="12.75" customHeight="1">
      <c r="A695" s="1"/>
      <c r="B695" s="9"/>
    </row>
    <row r="696" ht="12.75" customHeight="1">
      <c r="A696" s="1"/>
      <c r="B696" s="9"/>
    </row>
    <row r="697" ht="12.75" customHeight="1">
      <c r="A697" s="1"/>
      <c r="B697" s="9"/>
    </row>
    <row r="698" ht="12.75" customHeight="1">
      <c r="A698" s="1"/>
      <c r="B698" s="9"/>
    </row>
    <row r="699" ht="12.75" customHeight="1">
      <c r="A699" s="1"/>
      <c r="B699" s="9"/>
    </row>
    <row r="700" ht="12.75" customHeight="1">
      <c r="A700" s="1"/>
      <c r="B700" s="9"/>
    </row>
    <row r="701" ht="12.75" customHeight="1">
      <c r="A701" s="1"/>
      <c r="B701" s="9"/>
    </row>
    <row r="702" ht="12.75" customHeight="1">
      <c r="A702" s="1"/>
      <c r="B702" s="9"/>
    </row>
    <row r="703" ht="12.75" customHeight="1">
      <c r="A703" s="1"/>
      <c r="B703" s="9"/>
    </row>
    <row r="704" ht="12.75" customHeight="1">
      <c r="A704" s="1"/>
      <c r="B704" s="9"/>
    </row>
    <row r="705" ht="12.75" customHeight="1">
      <c r="A705" s="1"/>
      <c r="B705" s="9"/>
    </row>
    <row r="706" ht="12.75" customHeight="1">
      <c r="A706" s="1"/>
      <c r="B706" s="9"/>
    </row>
    <row r="707" ht="12.75" customHeight="1">
      <c r="A707" s="1"/>
      <c r="B707" s="9"/>
    </row>
    <row r="708" ht="12.75" customHeight="1">
      <c r="A708" s="1"/>
      <c r="B708" s="9"/>
    </row>
    <row r="709" ht="12.75" customHeight="1">
      <c r="A709" s="1"/>
      <c r="B709" s="9"/>
    </row>
    <row r="710" ht="12.75" customHeight="1">
      <c r="A710" s="1"/>
      <c r="B710" s="9"/>
    </row>
    <row r="711" ht="12.75" customHeight="1">
      <c r="A711" s="1"/>
      <c r="B711" s="9"/>
    </row>
    <row r="712" ht="12.75" customHeight="1">
      <c r="A712" s="1"/>
      <c r="B712" s="9"/>
    </row>
    <row r="713" ht="12.75" customHeight="1">
      <c r="A713" s="1"/>
      <c r="B713" s="9"/>
    </row>
    <row r="714" ht="12.75" customHeight="1">
      <c r="A714" s="1"/>
      <c r="B714" s="9"/>
    </row>
    <row r="715" ht="12.75" customHeight="1">
      <c r="A715" s="1"/>
      <c r="B715" s="9"/>
    </row>
    <row r="716" ht="12.75" customHeight="1">
      <c r="A716" s="1"/>
      <c r="B716" s="9"/>
    </row>
    <row r="717" ht="12.75" customHeight="1">
      <c r="A717" s="1"/>
      <c r="B717" s="9"/>
    </row>
    <row r="718" ht="12.75" customHeight="1">
      <c r="A718" s="1"/>
      <c r="B718" s="9"/>
    </row>
    <row r="719" ht="12.75" customHeight="1">
      <c r="A719" s="1"/>
      <c r="B719" s="9"/>
    </row>
    <row r="720" ht="12.75" customHeight="1">
      <c r="A720" s="1"/>
      <c r="B720" s="9"/>
    </row>
    <row r="721" ht="12.75" customHeight="1">
      <c r="A721" s="1"/>
      <c r="B721" s="9"/>
    </row>
    <row r="722" ht="12.75" customHeight="1">
      <c r="A722" s="1"/>
      <c r="B722" s="9"/>
    </row>
    <row r="723" ht="12.75" customHeight="1">
      <c r="A723" s="1"/>
      <c r="B723" s="9"/>
    </row>
    <row r="724" ht="12.75" customHeight="1">
      <c r="A724" s="1"/>
      <c r="B724" s="9"/>
    </row>
    <row r="725" ht="12.75" customHeight="1">
      <c r="A725" s="1"/>
      <c r="B725" s="9"/>
    </row>
    <row r="726" ht="12.75" customHeight="1">
      <c r="A726" s="1"/>
      <c r="B726" s="9"/>
    </row>
    <row r="727" ht="12.75" customHeight="1">
      <c r="A727" s="1"/>
      <c r="B727" s="9"/>
    </row>
    <row r="728" ht="12.75" customHeight="1">
      <c r="A728" s="1"/>
      <c r="B728" s="9"/>
    </row>
    <row r="729" ht="12.75" customHeight="1">
      <c r="A729" s="1"/>
      <c r="B729" s="9"/>
    </row>
    <row r="730" ht="12.75" customHeight="1">
      <c r="A730" s="1"/>
      <c r="B730" s="9"/>
    </row>
    <row r="731" ht="12.75" customHeight="1">
      <c r="A731" s="1"/>
      <c r="B731" s="9"/>
    </row>
    <row r="732" ht="12.75" customHeight="1">
      <c r="A732" s="1"/>
      <c r="B732" s="9"/>
    </row>
    <row r="733" ht="12.75" customHeight="1">
      <c r="A733" s="1"/>
      <c r="B733" s="9"/>
    </row>
    <row r="734" ht="12.75" customHeight="1">
      <c r="A734" s="1"/>
      <c r="B734" s="9"/>
    </row>
    <row r="735" ht="12.75" customHeight="1">
      <c r="A735" s="1"/>
      <c r="B735" s="9"/>
    </row>
    <row r="736" ht="12.75" customHeight="1">
      <c r="A736" s="1"/>
      <c r="B736" s="9"/>
    </row>
    <row r="737" ht="12.75" customHeight="1">
      <c r="A737" s="1"/>
      <c r="B737" s="9"/>
    </row>
    <row r="738" ht="12.75" customHeight="1">
      <c r="A738" s="1"/>
      <c r="B738" s="9"/>
    </row>
    <row r="739" ht="12.75" customHeight="1">
      <c r="A739" s="1"/>
      <c r="B739" s="9"/>
    </row>
    <row r="740" ht="12.75" customHeight="1">
      <c r="A740" s="1"/>
      <c r="B740" s="9"/>
    </row>
    <row r="741" ht="12.75" customHeight="1">
      <c r="A741" s="1"/>
      <c r="B741" s="9"/>
    </row>
    <row r="742" ht="12.75" customHeight="1">
      <c r="A742" s="1"/>
      <c r="B742" s="9"/>
    </row>
    <row r="743" ht="12.75" customHeight="1">
      <c r="A743" s="1"/>
      <c r="B743" s="9"/>
    </row>
    <row r="744" ht="12.75" customHeight="1">
      <c r="A744" s="1"/>
      <c r="B744" s="9"/>
    </row>
    <row r="745" ht="12.75" customHeight="1">
      <c r="A745" s="1"/>
      <c r="B745" s="9"/>
    </row>
    <row r="746" ht="12.75" customHeight="1">
      <c r="A746" s="1"/>
      <c r="B746" s="9"/>
    </row>
    <row r="747" ht="12.75" customHeight="1">
      <c r="A747" s="1"/>
      <c r="B747" s="9"/>
    </row>
    <row r="748" ht="12.75" customHeight="1">
      <c r="A748" s="1"/>
      <c r="B748" s="9"/>
    </row>
    <row r="749" ht="12.75" customHeight="1">
      <c r="A749" s="1"/>
      <c r="B749" s="9"/>
    </row>
    <row r="750" ht="12.75" customHeight="1">
      <c r="A750" s="1"/>
      <c r="B750" s="9"/>
    </row>
    <row r="751" ht="12.75" customHeight="1">
      <c r="A751" s="1"/>
      <c r="B751" s="9"/>
    </row>
    <row r="752" ht="12.75" customHeight="1">
      <c r="A752" s="1"/>
      <c r="B752" s="9"/>
    </row>
    <row r="753" ht="12.75" customHeight="1">
      <c r="A753" s="1"/>
      <c r="B753" s="9"/>
    </row>
    <row r="754" ht="12.75" customHeight="1">
      <c r="A754" s="1"/>
      <c r="B754" s="9"/>
    </row>
    <row r="755" ht="12.75" customHeight="1">
      <c r="A755" s="1"/>
      <c r="B755" s="9"/>
    </row>
    <row r="756" ht="12.75" customHeight="1">
      <c r="A756" s="1"/>
      <c r="B756" s="9"/>
    </row>
    <row r="757" ht="12.75" customHeight="1">
      <c r="A757" s="1"/>
      <c r="B757" s="9"/>
    </row>
    <row r="758" ht="12.75" customHeight="1">
      <c r="A758" s="1"/>
      <c r="B758" s="9"/>
    </row>
    <row r="759" ht="12.75" customHeight="1">
      <c r="A759" s="1"/>
      <c r="B759" s="9"/>
    </row>
    <row r="760" ht="12.75" customHeight="1">
      <c r="A760" s="1"/>
      <c r="B760" s="9"/>
    </row>
    <row r="761" ht="12.75" customHeight="1">
      <c r="A761" s="1"/>
      <c r="B761" s="9"/>
    </row>
    <row r="762" ht="12.75" customHeight="1">
      <c r="A762" s="1"/>
      <c r="B762" s="9"/>
    </row>
    <row r="763" ht="12.75" customHeight="1">
      <c r="A763" s="1"/>
      <c r="B763" s="9"/>
    </row>
    <row r="764" ht="12.75" customHeight="1">
      <c r="A764" s="1"/>
      <c r="B764" s="9"/>
    </row>
    <row r="765" ht="12.75" customHeight="1">
      <c r="A765" s="1"/>
      <c r="B765" s="9"/>
    </row>
    <row r="766" ht="12.75" customHeight="1">
      <c r="A766" s="1"/>
      <c r="B766" s="9"/>
    </row>
    <row r="767" ht="12.75" customHeight="1">
      <c r="A767" s="1"/>
      <c r="B767" s="9"/>
    </row>
    <row r="768" ht="12.75" customHeight="1">
      <c r="A768" s="1"/>
      <c r="B768" s="9"/>
    </row>
    <row r="769" ht="12.75" customHeight="1">
      <c r="A769" s="1"/>
      <c r="B769" s="9"/>
    </row>
    <row r="770" ht="12.75" customHeight="1">
      <c r="A770" s="1"/>
      <c r="B770" s="9"/>
    </row>
    <row r="771" ht="12.75" customHeight="1">
      <c r="A771" s="1"/>
      <c r="B771" s="9"/>
    </row>
    <row r="772" ht="12.75" customHeight="1">
      <c r="A772" s="1"/>
      <c r="B772" s="9"/>
    </row>
    <row r="773" ht="12.75" customHeight="1">
      <c r="A773" s="1"/>
      <c r="B773" s="9"/>
    </row>
    <row r="774" ht="12.75" customHeight="1">
      <c r="A774" s="1"/>
      <c r="B774" s="9"/>
    </row>
    <row r="775" ht="12.75" customHeight="1">
      <c r="A775" s="1"/>
      <c r="B775" s="9"/>
    </row>
    <row r="776" ht="12.75" customHeight="1">
      <c r="A776" s="1"/>
      <c r="B776" s="9"/>
    </row>
    <row r="777" ht="12.75" customHeight="1">
      <c r="A777" s="1"/>
      <c r="B777" s="9"/>
    </row>
    <row r="778" ht="12.75" customHeight="1">
      <c r="A778" s="1"/>
      <c r="B778" s="9"/>
    </row>
    <row r="779" ht="12.75" customHeight="1">
      <c r="A779" s="1"/>
      <c r="B779" s="9"/>
    </row>
    <row r="780" ht="12.75" customHeight="1">
      <c r="A780" s="1"/>
      <c r="B780" s="9"/>
    </row>
    <row r="781" ht="12.75" customHeight="1">
      <c r="A781" s="1"/>
      <c r="B781" s="9"/>
    </row>
    <row r="782" ht="12.75" customHeight="1">
      <c r="A782" s="1"/>
      <c r="B782" s="9"/>
    </row>
    <row r="783" ht="12.75" customHeight="1">
      <c r="A783" s="1"/>
      <c r="B783" s="9"/>
    </row>
    <row r="784" ht="12.75" customHeight="1">
      <c r="A784" s="1"/>
      <c r="B784" s="9"/>
    </row>
    <row r="785" ht="12.75" customHeight="1">
      <c r="A785" s="1"/>
      <c r="B785" s="9"/>
    </row>
    <row r="786" ht="12.75" customHeight="1">
      <c r="A786" s="1"/>
      <c r="B786" s="9"/>
    </row>
    <row r="787" ht="12.75" customHeight="1">
      <c r="A787" s="1"/>
      <c r="B787" s="9"/>
    </row>
    <row r="788" ht="12.75" customHeight="1">
      <c r="A788" s="1"/>
      <c r="B788" s="9"/>
    </row>
    <row r="789" ht="12.75" customHeight="1">
      <c r="A789" s="1"/>
      <c r="B789" s="9"/>
    </row>
    <row r="790" ht="12.75" customHeight="1">
      <c r="A790" s="1"/>
      <c r="B790" s="9"/>
    </row>
    <row r="791" ht="12.75" customHeight="1">
      <c r="A791" s="1"/>
      <c r="B791" s="9"/>
    </row>
    <row r="792" ht="12.75" customHeight="1">
      <c r="A792" s="1"/>
      <c r="B792" s="9"/>
    </row>
    <row r="793" ht="12.75" customHeight="1">
      <c r="A793" s="1"/>
      <c r="B793" s="9"/>
    </row>
    <row r="794" ht="12.75" customHeight="1">
      <c r="A794" s="1"/>
      <c r="B794" s="9"/>
    </row>
    <row r="795" ht="12.75" customHeight="1">
      <c r="A795" s="1"/>
      <c r="B795" s="9"/>
    </row>
    <row r="796" ht="12.75" customHeight="1">
      <c r="A796" s="1"/>
      <c r="B796" s="9"/>
    </row>
    <row r="797" ht="12.75" customHeight="1">
      <c r="A797" s="1"/>
      <c r="B797" s="9"/>
    </row>
    <row r="798" ht="12.75" customHeight="1">
      <c r="A798" s="1"/>
      <c r="B798" s="9"/>
    </row>
    <row r="799" ht="12.75" customHeight="1">
      <c r="A799" s="1"/>
      <c r="B799" s="9"/>
    </row>
    <row r="800" ht="12.75" customHeight="1">
      <c r="A800" s="1"/>
      <c r="B800" s="9"/>
    </row>
    <row r="801" ht="12.75" customHeight="1">
      <c r="A801" s="1"/>
      <c r="B801" s="9"/>
    </row>
    <row r="802" ht="12.75" customHeight="1">
      <c r="A802" s="1"/>
      <c r="B802" s="9"/>
    </row>
    <row r="803" ht="12.75" customHeight="1">
      <c r="A803" s="1"/>
      <c r="B803" s="9"/>
    </row>
    <row r="804" ht="12.75" customHeight="1">
      <c r="A804" s="1"/>
      <c r="B804" s="9"/>
    </row>
    <row r="805" ht="12.75" customHeight="1">
      <c r="A805" s="1"/>
      <c r="B805" s="9"/>
    </row>
    <row r="806" ht="12.75" customHeight="1">
      <c r="A806" s="1"/>
      <c r="B806" s="9"/>
    </row>
    <row r="807" ht="12.75" customHeight="1">
      <c r="A807" s="1"/>
      <c r="B807" s="9"/>
    </row>
    <row r="808" ht="12.75" customHeight="1">
      <c r="A808" s="1"/>
      <c r="B808" s="9"/>
    </row>
    <row r="809" ht="12.75" customHeight="1">
      <c r="A809" s="1"/>
      <c r="B809" s="9"/>
    </row>
    <row r="810" ht="12.75" customHeight="1">
      <c r="A810" s="1"/>
      <c r="B810" s="9"/>
    </row>
    <row r="811" ht="12.75" customHeight="1">
      <c r="A811" s="1"/>
      <c r="B811" s="9"/>
    </row>
    <row r="812" ht="12.75" customHeight="1">
      <c r="A812" s="1"/>
      <c r="B812" s="9"/>
    </row>
    <row r="813" ht="12.75" customHeight="1">
      <c r="A813" s="1"/>
      <c r="B813" s="9"/>
    </row>
    <row r="814" ht="12.75" customHeight="1">
      <c r="A814" s="1"/>
      <c r="B814" s="9"/>
    </row>
    <row r="815" ht="12.75" customHeight="1">
      <c r="A815" s="1"/>
      <c r="B815" s="9"/>
    </row>
    <row r="816" ht="12.75" customHeight="1">
      <c r="A816" s="1"/>
      <c r="B816" s="9"/>
    </row>
    <row r="817" ht="12.75" customHeight="1">
      <c r="A817" s="1"/>
      <c r="B817" s="9"/>
    </row>
    <row r="818" ht="12.75" customHeight="1">
      <c r="A818" s="1"/>
      <c r="B818" s="9"/>
    </row>
    <row r="819" ht="12.75" customHeight="1">
      <c r="A819" s="1"/>
      <c r="B819" s="9"/>
    </row>
    <row r="820" ht="12.75" customHeight="1">
      <c r="A820" s="1"/>
      <c r="B820" s="9"/>
    </row>
    <row r="821" ht="12.75" customHeight="1">
      <c r="A821" s="1"/>
      <c r="B821" s="9"/>
    </row>
    <row r="822" ht="12.75" customHeight="1">
      <c r="A822" s="1"/>
      <c r="B822" s="9"/>
    </row>
    <row r="823" ht="12.75" customHeight="1">
      <c r="A823" s="1"/>
      <c r="B823" s="9"/>
    </row>
    <row r="824" ht="12.75" customHeight="1">
      <c r="A824" s="1"/>
      <c r="B824" s="9"/>
    </row>
    <row r="825" ht="12.75" customHeight="1">
      <c r="A825" s="1"/>
      <c r="B825" s="9"/>
    </row>
    <row r="826" ht="12.75" customHeight="1">
      <c r="A826" s="1"/>
      <c r="B826" s="9"/>
    </row>
    <row r="827" ht="12.75" customHeight="1">
      <c r="A827" s="1"/>
      <c r="B827" s="9"/>
    </row>
    <row r="828" ht="12.75" customHeight="1">
      <c r="A828" s="1"/>
      <c r="B828" s="9"/>
    </row>
    <row r="829" ht="12.75" customHeight="1">
      <c r="A829" s="1"/>
      <c r="B829" s="9"/>
    </row>
    <row r="830" ht="12.75" customHeight="1">
      <c r="A830" s="1"/>
      <c r="B830" s="9"/>
    </row>
    <row r="831" ht="12.75" customHeight="1">
      <c r="A831" s="1"/>
      <c r="B831" s="9"/>
    </row>
    <row r="832" ht="12.75" customHeight="1">
      <c r="A832" s="1"/>
      <c r="B832" s="9"/>
    </row>
    <row r="833" ht="12.75" customHeight="1">
      <c r="A833" s="1"/>
      <c r="B833" s="9"/>
    </row>
    <row r="834" ht="12.75" customHeight="1">
      <c r="A834" s="1"/>
      <c r="B834" s="9"/>
    </row>
    <row r="835" ht="12.75" customHeight="1">
      <c r="A835" s="1"/>
      <c r="B835" s="9"/>
    </row>
    <row r="836" ht="12.75" customHeight="1">
      <c r="A836" s="1"/>
      <c r="B836" s="9"/>
    </row>
    <row r="837" ht="12.75" customHeight="1">
      <c r="A837" s="1"/>
      <c r="B837" s="9"/>
    </row>
    <row r="838" ht="12.75" customHeight="1">
      <c r="A838" s="1"/>
      <c r="B838" s="9"/>
    </row>
    <row r="839" ht="12.75" customHeight="1">
      <c r="A839" s="1"/>
      <c r="B839" s="9"/>
    </row>
    <row r="840" ht="12.75" customHeight="1">
      <c r="A840" s="1"/>
      <c r="B840" s="9"/>
    </row>
    <row r="841" ht="12.75" customHeight="1">
      <c r="A841" s="1"/>
      <c r="B841" s="9"/>
    </row>
    <row r="842" ht="12.75" customHeight="1">
      <c r="A842" s="1"/>
      <c r="B842" s="9"/>
    </row>
    <row r="843" ht="12.75" customHeight="1">
      <c r="A843" s="1"/>
      <c r="B843" s="9"/>
    </row>
    <row r="844" ht="12.75" customHeight="1">
      <c r="A844" s="1"/>
      <c r="B844" s="9"/>
    </row>
    <row r="845" ht="12.75" customHeight="1">
      <c r="A845" s="1"/>
      <c r="B845" s="9"/>
    </row>
    <row r="846" ht="12.75" customHeight="1">
      <c r="A846" s="1"/>
      <c r="B846" s="9"/>
    </row>
    <row r="847" ht="12.75" customHeight="1">
      <c r="A847" s="1"/>
      <c r="B847" s="9"/>
    </row>
    <row r="848" ht="12.75" customHeight="1">
      <c r="A848" s="1"/>
      <c r="B848" s="9"/>
    </row>
    <row r="849" ht="12.75" customHeight="1">
      <c r="A849" s="1"/>
      <c r="B849" s="9"/>
    </row>
    <row r="850" ht="12.75" customHeight="1">
      <c r="A850" s="1"/>
      <c r="B850" s="9"/>
    </row>
    <row r="851" ht="12.75" customHeight="1">
      <c r="A851" s="1"/>
      <c r="B851" s="9"/>
    </row>
    <row r="852" ht="12.75" customHeight="1">
      <c r="A852" s="1"/>
      <c r="B852" s="9"/>
    </row>
    <row r="853" ht="12.75" customHeight="1">
      <c r="A853" s="1"/>
      <c r="B853" s="9"/>
    </row>
    <row r="854" ht="12.75" customHeight="1">
      <c r="A854" s="1"/>
      <c r="B854" s="9"/>
    </row>
    <row r="855" ht="12.75" customHeight="1">
      <c r="A855" s="1"/>
      <c r="B855" s="9"/>
    </row>
    <row r="856" ht="12.75" customHeight="1">
      <c r="A856" s="1"/>
      <c r="B856" s="9"/>
    </row>
    <row r="857" ht="12.75" customHeight="1">
      <c r="A857" s="1"/>
      <c r="B857" s="9"/>
    </row>
    <row r="858" ht="12.75" customHeight="1">
      <c r="A858" s="1"/>
      <c r="B858" s="9"/>
    </row>
    <row r="859" ht="12.75" customHeight="1">
      <c r="A859" s="1"/>
      <c r="B859" s="9"/>
    </row>
    <row r="860" ht="12.75" customHeight="1">
      <c r="A860" s="1"/>
      <c r="B860" s="9"/>
    </row>
    <row r="861" ht="12.75" customHeight="1">
      <c r="A861" s="1"/>
      <c r="B861" s="9"/>
    </row>
    <row r="862" ht="12.75" customHeight="1">
      <c r="A862" s="1"/>
      <c r="B862" s="9"/>
    </row>
    <row r="863" ht="12.75" customHeight="1">
      <c r="A863" s="1"/>
      <c r="B863" s="9"/>
    </row>
    <row r="864" ht="12.75" customHeight="1">
      <c r="A864" s="1"/>
      <c r="B864" s="9"/>
    </row>
    <row r="865" ht="12.75" customHeight="1">
      <c r="A865" s="1"/>
      <c r="B865" s="9"/>
    </row>
    <row r="866" ht="12.75" customHeight="1">
      <c r="A866" s="1"/>
      <c r="B866" s="9"/>
    </row>
    <row r="867" ht="12.75" customHeight="1">
      <c r="A867" s="1"/>
      <c r="B867" s="9"/>
    </row>
    <row r="868" ht="12.75" customHeight="1">
      <c r="A868" s="1"/>
      <c r="B868" s="9"/>
    </row>
    <row r="869" ht="12.75" customHeight="1">
      <c r="A869" s="1"/>
      <c r="B869" s="9"/>
    </row>
    <row r="870" ht="12.75" customHeight="1">
      <c r="A870" s="1"/>
      <c r="B870" s="9"/>
    </row>
    <row r="871" ht="12.75" customHeight="1">
      <c r="A871" s="1"/>
      <c r="B871" s="9"/>
    </row>
    <row r="872" ht="12.75" customHeight="1">
      <c r="A872" s="1"/>
      <c r="B872" s="9"/>
    </row>
    <row r="873" ht="12.75" customHeight="1">
      <c r="A873" s="1"/>
      <c r="B873" s="9"/>
    </row>
    <row r="874" ht="12.75" customHeight="1">
      <c r="A874" s="1"/>
      <c r="B874" s="9"/>
    </row>
    <row r="875" ht="12.75" customHeight="1">
      <c r="A875" s="1"/>
      <c r="B875" s="9"/>
    </row>
    <row r="876" ht="12.75" customHeight="1">
      <c r="A876" s="1"/>
      <c r="B876" s="9"/>
    </row>
    <row r="877" ht="12.75" customHeight="1">
      <c r="A877" s="1"/>
      <c r="B877" s="9"/>
    </row>
    <row r="878" ht="12.75" customHeight="1">
      <c r="A878" s="1"/>
      <c r="B878" s="9"/>
    </row>
    <row r="879" ht="12.75" customHeight="1">
      <c r="A879" s="1"/>
      <c r="B879" s="9"/>
    </row>
    <row r="880" ht="12.75" customHeight="1">
      <c r="A880" s="1"/>
      <c r="B880" s="9"/>
    </row>
    <row r="881" ht="12.75" customHeight="1">
      <c r="A881" s="1"/>
      <c r="B881" s="9"/>
    </row>
    <row r="882" ht="12.75" customHeight="1">
      <c r="A882" s="1"/>
      <c r="B882" s="9"/>
    </row>
    <row r="883" ht="12.75" customHeight="1">
      <c r="A883" s="1"/>
      <c r="B883" s="9"/>
    </row>
    <row r="884" ht="12.75" customHeight="1">
      <c r="A884" s="1"/>
      <c r="B884" s="9"/>
    </row>
    <row r="885" ht="12.75" customHeight="1">
      <c r="A885" s="1"/>
      <c r="B885" s="9"/>
    </row>
    <row r="886" ht="12.75" customHeight="1">
      <c r="A886" s="1"/>
      <c r="B886" s="9"/>
    </row>
    <row r="887" ht="12.75" customHeight="1">
      <c r="A887" s="1"/>
      <c r="B887" s="9"/>
    </row>
    <row r="888" ht="12.75" customHeight="1">
      <c r="A888" s="1"/>
      <c r="B888" s="9"/>
    </row>
    <row r="889" ht="12.75" customHeight="1">
      <c r="A889" s="1"/>
      <c r="B889" s="9"/>
    </row>
    <row r="890" ht="12.75" customHeight="1">
      <c r="A890" s="1"/>
      <c r="B890" s="9"/>
    </row>
    <row r="891" ht="12.75" customHeight="1">
      <c r="A891" s="1"/>
      <c r="B891" s="9"/>
    </row>
    <row r="892" ht="12.75" customHeight="1">
      <c r="A892" s="1"/>
      <c r="B892" s="9"/>
    </row>
    <row r="893" ht="12.75" customHeight="1">
      <c r="A893" s="1"/>
      <c r="B893" s="9"/>
    </row>
    <row r="894" ht="12.75" customHeight="1">
      <c r="A894" s="1"/>
      <c r="B894" s="9"/>
    </row>
    <row r="895" ht="12.75" customHeight="1">
      <c r="A895" s="1"/>
      <c r="B895" s="9"/>
    </row>
    <row r="896" ht="12.75" customHeight="1">
      <c r="A896" s="1"/>
      <c r="B896" s="9"/>
    </row>
    <row r="897" ht="12.75" customHeight="1">
      <c r="A897" s="1"/>
      <c r="B897" s="9"/>
    </row>
    <row r="898" ht="12.75" customHeight="1">
      <c r="A898" s="1"/>
      <c r="B898" s="9"/>
    </row>
    <row r="899" ht="12.75" customHeight="1">
      <c r="A899" s="1"/>
      <c r="B899" s="9"/>
    </row>
    <row r="900" ht="12.75" customHeight="1">
      <c r="A900" s="1"/>
      <c r="B900" s="9"/>
    </row>
    <row r="901" ht="12.75" customHeight="1">
      <c r="A901" s="1"/>
      <c r="B901" s="9"/>
    </row>
    <row r="902" ht="12.75" customHeight="1">
      <c r="A902" s="1"/>
      <c r="B902" s="9"/>
    </row>
    <row r="903" ht="12.75" customHeight="1">
      <c r="A903" s="1"/>
      <c r="B903" s="9"/>
    </row>
    <row r="904" ht="12.75" customHeight="1">
      <c r="A904" s="1"/>
      <c r="B904" s="9"/>
    </row>
    <row r="905" ht="12.75" customHeight="1">
      <c r="A905" s="1"/>
      <c r="B905" s="9"/>
    </row>
    <row r="906" ht="12.75" customHeight="1">
      <c r="A906" s="1"/>
      <c r="B906" s="9"/>
    </row>
    <row r="907" ht="12.75" customHeight="1">
      <c r="A907" s="1"/>
      <c r="B907" s="9"/>
    </row>
    <row r="908" ht="12.75" customHeight="1">
      <c r="A908" s="1"/>
      <c r="B908" s="9"/>
    </row>
    <row r="909" ht="12.75" customHeight="1">
      <c r="A909" s="1"/>
      <c r="B909" s="9"/>
    </row>
    <row r="910" ht="12.75" customHeight="1">
      <c r="A910" s="1"/>
      <c r="B910" s="9"/>
    </row>
    <row r="911" ht="12.75" customHeight="1">
      <c r="A911" s="1"/>
      <c r="B911" s="9"/>
    </row>
    <row r="912" ht="12.75" customHeight="1">
      <c r="A912" s="1"/>
      <c r="B912" s="9"/>
    </row>
    <row r="913" ht="12.75" customHeight="1">
      <c r="A913" s="1"/>
      <c r="B913" s="9"/>
    </row>
    <row r="914" ht="12.75" customHeight="1">
      <c r="A914" s="1"/>
      <c r="B914" s="9"/>
    </row>
    <row r="915" ht="12.75" customHeight="1">
      <c r="A915" s="1"/>
      <c r="B915" s="9"/>
    </row>
    <row r="916" ht="12.75" customHeight="1">
      <c r="A916" s="1"/>
      <c r="B916" s="9"/>
    </row>
    <row r="917" ht="12.75" customHeight="1">
      <c r="A917" s="1"/>
      <c r="B917" s="9"/>
    </row>
    <row r="918" ht="12.75" customHeight="1">
      <c r="A918" s="1"/>
      <c r="B918" s="9"/>
    </row>
    <row r="919" ht="12.75" customHeight="1">
      <c r="A919" s="1"/>
      <c r="B919" s="9"/>
    </row>
    <row r="920" ht="12.75" customHeight="1">
      <c r="A920" s="1"/>
      <c r="B920" s="9"/>
    </row>
    <row r="921" ht="12.75" customHeight="1">
      <c r="A921" s="1"/>
      <c r="B921" s="9"/>
    </row>
    <row r="922" ht="12.75" customHeight="1">
      <c r="A922" s="1"/>
      <c r="B922" s="9"/>
    </row>
    <row r="923" ht="12.75" customHeight="1">
      <c r="A923" s="1"/>
      <c r="B923" s="9"/>
    </row>
    <row r="924" ht="12.75" customHeight="1">
      <c r="A924" s="1"/>
      <c r="B924" s="9"/>
    </row>
    <row r="925" ht="12.75" customHeight="1">
      <c r="A925" s="1"/>
      <c r="B925" s="9"/>
    </row>
    <row r="926" ht="12.75" customHeight="1">
      <c r="A926" s="1"/>
      <c r="B926" s="9"/>
    </row>
    <row r="927" ht="12.75" customHeight="1">
      <c r="A927" s="1"/>
      <c r="B927" s="9"/>
    </row>
    <row r="928" ht="12.75" customHeight="1">
      <c r="A928" s="1"/>
      <c r="B928" s="9"/>
    </row>
    <row r="929" ht="12.75" customHeight="1">
      <c r="A929" s="1"/>
      <c r="B929" s="9"/>
    </row>
    <row r="930" ht="12.75" customHeight="1">
      <c r="A930" s="1"/>
      <c r="B930" s="9"/>
    </row>
    <row r="931" ht="12.75" customHeight="1">
      <c r="A931" s="1"/>
      <c r="B931" s="9"/>
    </row>
    <row r="932" ht="12.75" customHeight="1">
      <c r="A932" s="1"/>
      <c r="B932" s="9"/>
    </row>
    <row r="933" ht="12.75" customHeight="1">
      <c r="A933" s="1"/>
      <c r="B933" s="9"/>
    </row>
    <row r="934" ht="12.75" customHeight="1">
      <c r="A934" s="1"/>
      <c r="B934" s="9"/>
    </row>
    <row r="935" ht="12.75" customHeight="1">
      <c r="A935" s="1"/>
      <c r="B935" s="9"/>
    </row>
    <row r="936" ht="12.75" customHeight="1">
      <c r="A936" s="1"/>
      <c r="B936" s="9"/>
    </row>
    <row r="937" ht="12.75" customHeight="1">
      <c r="A937" s="1"/>
      <c r="B937" s="9"/>
    </row>
    <row r="938" ht="12.75" customHeight="1">
      <c r="A938" s="1"/>
      <c r="B938" s="9"/>
    </row>
    <row r="939" ht="12.75" customHeight="1">
      <c r="A939" s="1"/>
      <c r="B939" s="9"/>
    </row>
    <row r="940" ht="12.75" customHeight="1">
      <c r="A940" s="1"/>
      <c r="B940" s="9"/>
    </row>
    <row r="941" ht="12.75" customHeight="1">
      <c r="A941" s="1"/>
      <c r="B941" s="9"/>
    </row>
    <row r="942" ht="12.75" customHeight="1">
      <c r="A942" s="1"/>
      <c r="B942" s="9"/>
    </row>
    <row r="943" ht="12.75" customHeight="1">
      <c r="A943" s="1"/>
      <c r="B943" s="9"/>
    </row>
    <row r="944" ht="12.75" customHeight="1">
      <c r="A944" s="1"/>
      <c r="B944" s="9"/>
    </row>
    <row r="945" ht="12.75" customHeight="1">
      <c r="A945" s="1"/>
      <c r="B945" s="9"/>
    </row>
    <row r="946" ht="12.75" customHeight="1">
      <c r="A946" s="1"/>
      <c r="B946" s="9"/>
    </row>
    <row r="947" ht="12.75" customHeight="1">
      <c r="A947" s="1"/>
      <c r="B947" s="9"/>
    </row>
    <row r="948" ht="12.75" customHeight="1">
      <c r="A948" s="1"/>
      <c r="B948" s="9"/>
    </row>
    <row r="949" ht="12.75" customHeight="1">
      <c r="A949" s="1"/>
      <c r="B949" s="9"/>
    </row>
    <row r="950" ht="12.75" customHeight="1">
      <c r="A950" s="1"/>
      <c r="B950" s="9"/>
    </row>
    <row r="951" ht="12.75" customHeight="1">
      <c r="A951" s="1"/>
      <c r="B951" s="9"/>
    </row>
    <row r="952" ht="12.75" customHeight="1">
      <c r="A952" s="1"/>
      <c r="B952" s="9"/>
    </row>
    <row r="953" ht="12.75" customHeight="1">
      <c r="A953" s="1"/>
      <c r="B953" s="9"/>
    </row>
    <row r="954" ht="12.75" customHeight="1">
      <c r="A954" s="1"/>
      <c r="B954" s="9"/>
    </row>
    <row r="955" ht="12.75" customHeight="1">
      <c r="A955" s="1"/>
      <c r="B955" s="9"/>
    </row>
    <row r="956" ht="12.75" customHeight="1">
      <c r="A956" s="1"/>
      <c r="B956" s="9"/>
    </row>
    <row r="957" ht="12.75" customHeight="1">
      <c r="A957" s="1"/>
      <c r="B957" s="9"/>
    </row>
    <row r="958" ht="12.75" customHeight="1">
      <c r="A958" s="1"/>
      <c r="B958" s="9"/>
    </row>
    <row r="959" ht="12.75" customHeight="1">
      <c r="A959" s="1"/>
      <c r="B959" s="9"/>
    </row>
    <row r="960" ht="12.75" customHeight="1">
      <c r="A960" s="1"/>
      <c r="B960" s="9"/>
    </row>
    <row r="961" ht="12.75" customHeight="1">
      <c r="A961" s="1"/>
      <c r="B961" s="9"/>
    </row>
    <row r="962" ht="12.75" customHeight="1">
      <c r="A962" s="1"/>
      <c r="B962" s="9"/>
    </row>
    <row r="963" ht="12.75" customHeight="1">
      <c r="A963" s="1"/>
      <c r="B963" s="9"/>
    </row>
    <row r="964" ht="12.75" customHeight="1">
      <c r="A964" s="1"/>
      <c r="B964" s="9"/>
    </row>
    <row r="965" ht="12.75" customHeight="1">
      <c r="A965" s="1"/>
      <c r="B965" s="9"/>
    </row>
    <row r="966" ht="12.75" customHeight="1">
      <c r="A966" s="1"/>
      <c r="B966" s="9"/>
    </row>
    <row r="967" ht="12.75" customHeight="1">
      <c r="A967" s="1"/>
      <c r="B967" s="9"/>
    </row>
    <row r="968" ht="12.75" customHeight="1">
      <c r="A968" s="1"/>
      <c r="B968" s="9"/>
    </row>
    <row r="969" ht="12.75" customHeight="1">
      <c r="A969" s="1"/>
      <c r="B969" s="9"/>
    </row>
    <row r="970" ht="12.75" customHeight="1">
      <c r="A970" s="1"/>
      <c r="B970" s="9"/>
    </row>
    <row r="971" ht="12.75" customHeight="1">
      <c r="A971" s="1"/>
      <c r="B971" s="9"/>
    </row>
    <row r="972" ht="12.75" customHeight="1">
      <c r="A972" s="1"/>
      <c r="B972" s="9"/>
    </row>
    <row r="973" ht="12.75" customHeight="1">
      <c r="A973" s="1"/>
      <c r="B973" s="9"/>
    </row>
    <row r="974" ht="12.75" customHeight="1">
      <c r="A974" s="1"/>
      <c r="B974" s="9"/>
    </row>
    <row r="975" ht="12.75" customHeight="1">
      <c r="A975" s="1"/>
      <c r="B975" s="9"/>
    </row>
    <row r="976" ht="12.75" customHeight="1">
      <c r="A976" s="1"/>
      <c r="B976" s="9"/>
    </row>
    <row r="977" ht="12.75" customHeight="1">
      <c r="A977" s="1"/>
      <c r="B977" s="9"/>
    </row>
    <row r="978" ht="12.75" customHeight="1">
      <c r="A978" s="1"/>
      <c r="B978" s="9"/>
    </row>
    <row r="979" ht="12.75" customHeight="1">
      <c r="A979" s="1"/>
      <c r="B979" s="9"/>
    </row>
    <row r="980" ht="12.75" customHeight="1">
      <c r="A980" s="1"/>
      <c r="B980" s="9"/>
    </row>
    <row r="981" ht="12.75" customHeight="1">
      <c r="A981" s="1"/>
      <c r="B981" s="9"/>
    </row>
    <row r="982" ht="12.75" customHeight="1">
      <c r="A982" s="1"/>
      <c r="B982" s="9"/>
    </row>
    <row r="983" ht="12.75" customHeight="1">
      <c r="A983" s="1"/>
      <c r="B983" s="9"/>
    </row>
    <row r="984" ht="12.75" customHeight="1">
      <c r="A984" s="1"/>
      <c r="B984" s="9"/>
    </row>
    <row r="985" ht="12.75" customHeight="1">
      <c r="A985" s="1"/>
      <c r="B985" s="9"/>
    </row>
    <row r="986" ht="12.75" customHeight="1">
      <c r="A986" s="1"/>
      <c r="B986" s="9"/>
    </row>
    <row r="987" ht="12.75" customHeight="1">
      <c r="A987" s="1"/>
      <c r="B987" s="9"/>
    </row>
    <row r="988" ht="12.75" customHeight="1">
      <c r="A988" s="1"/>
      <c r="B988" s="9"/>
    </row>
    <row r="989" ht="12.75" customHeight="1">
      <c r="A989" s="1"/>
      <c r="B989" s="9"/>
    </row>
    <row r="990" ht="12.75" customHeight="1">
      <c r="A990" s="1"/>
      <c r="B990" s="9"/>
    </row>
    <row r="991" ht="12.75" customHeight="1">
      <c r="A991" s="1"/>
      <c r="B991" s="9"/>
    </row>
    <row r="992" ht="12.75" customHeight="1">
      <c r="A992" s="1"/>
      <c r="B992" s="9"/>
    </row>
    <row r="993" ht="12.75" customHeight="1">
      <c r="A993" s="1"/>
      <c r="B993" s="9"/>
    </row>
    <row r="994" ht="12.75" customHeight="1">
      <c r="A994" s="1"/>
      <c r="B994" s="9"/>
    </row>
    <row r="995" ht="12.75" customHeight="1">
      <c r="A995" s="1"/>
      <c r="B995" s="9"/>
    </row>
    <row r="996" ht="12.75" customHeight="1">
      <c r="A996" s="1"/>
      <c r="B996" s="9"/>
    </row>
    <row r="997" ht="12.75" customHeight="1">
      <c r="A997" s="1"/>
      <c r="B997" s="9"/>
    </row>
    <row r="998" ht="12.75" customHeight="1">
      <c r="A998" s="1"/>
      <c r="B998" s="9"/>
    </row>
    <row r="999" ht="12.75" customHeight="1">
      <c r="A999" s="1"/>
      <c r="B999" s="9"/>
    </row>
    <row r="1000" ht="12.75" customHeight="1">
      <c r="A1000" s="1"/>
      <c r="B1000" s="9"/>
    </row>
  </sheetData>
  <pageMargins left="0.7" right="0.7" top="0.75" bottom="0.75" header="0.3" footer="0.3"/>
</worksheet>
</file>

<file path=xl/worksheets/sheet4.xml><?xml version="1.0" encoding="utf-8"?>
<worksheet xmlns="http://schemas.openxmlformats.org/spreadsheetml/2006/main">
  <sheetPr>
    <pageSetUpPr fitToPage="1"/>
  </sheetPr>
  <sheetViews>
    <sheetView showGridLines="0" workbookViewId="0"/>
  </sheetViews>
  <sheetFormatPr defaultRowHeight="15"/>
  <cols>
    <col min="1" max="1" hidden="0" width="38" customWidth="1"/>
    <col min="2" max="2" width="18" hidden="0" customWidth="1"/>
    <col min="3" max="3" width="18" hidden="0" customWidth="1"/>
    <col min="4" max="4" width="18" hidden="0" customWidth="1"/>
    <col min="5" max="5" width="12" hidden="0" customWidth="1"/>
    <col min="6" max="6" hidden="0" width="30" customWidth="1"/>
  </cols>
  <sheetData>
    <row r="1" ht="28" customHeight="1">
      <c r="A1" s="86" t="str">
        <v>Projection Model Checks</v>
      </c>
      <c r="B1" s="86"/>
      <c r="C1" s="86"/>
      <c r="D1" s="86"/>
      <c r="E1" s="86"/>
      <c r="F1" s="86"/>
    </row>
    <row r="3">
      <c r="A3" s="87" t="str">
        <v>Check</v>
      </c>
      <c r="B3" s="88" t="str">
        <v>Expected</v>
      </c>
      <c r="C3" s="88" t="str">
        <v>Actual</v>
      </c>
      <c r="D3" s="88" t="str">
        <v>Difference</v>
      </c>
      <c r="E3" s="88" t="str">
        <v>Tolerance</v>
      </c>
      <c r="F3" s="89" t="str">
        <v>Status</v>
      </c>
    </row>
    <row r="4">
      <c r="A4" s="62" t="str">
        <v>Year 1 cash after owner withdrawals</v>
      </c>
      <c r="B4" s="71" t="n">
        <f>'Projections'!O4-'Projections'!O21-'Projections'!O23</f>
        <v>0</v>
      </c>
      <c r="C4" s="71" t="n">
        <f>'Projections'!O24</f>
        <v>0</v>
      </c>
      <c r="D4" s="71" t="n">
        <f>C4-B4</f>
        <v>0</v>
      </c>
      <c r="E4" s="71" t="n">
        <v>0.01</v>
      </c>
      <c r="F4" s="63" t="str">
        <f>IF(ABS(D4)&lt;=E4,"RECONCILED","MISMATCH")</f>
        <v>RECONCILED</v>
      </c>
    </row>
    <row r="5">
      <c r="A5" s="65" t="str">
        <v>Year 2 cash after owner withdrawals</v>
      </c>
      <c r="B5" s="72" t="n">
        <f>'Projections'!AD4-'Projections'!AD21-'Projections'!AD23</f>
        <v>0</v>
      </c>
      <c r="C5" s="72" t="n">
        <f>'Projections'!AD24</f>
        <v>0</v>
      </c>
      <c r="D5" s="72" t="n">
        <f>C5-B5</f>
        <v>0</v>
      </c>
      <c r="E5" s="72" t="n">
        <v>0.01</v>
      </c>
      <c r="F5" s="66" t="str">
        <f>IF(ABS(D5)&lt;=E5,"RECONCILED","MISMATCH")</f>
        <v>RECONCILED</v>
      </c>
    </row>
    <row r="6">
      <c r="A6" s="65" t="str">
        <v>Year 3 cash after owner withdrawals</v>
      </c>
      <c r="B6" s="72" t="n">
        <f>'Projections'!AF4-'Projections'!AF21-'Projections'!AF23</f>
        <v>0</v>
      </c>
      <c r="C6" s="72" t="n">
        <f>'Projections'!AF24</f>
        <v>0</v>
      </c>
      <c r="D6" s="72" t="n">
        <f>C6-B6</f>
        <v>0</v>
      </c>
      <c r="E6" s="72" t="n">
        <v>0.01</v>
      </c>
      <c r="F6" s="66" t="str">
        <f>IF(ABS(D6)&lt;=E6,"RECONCILED","MISMATCH")</f>
        <v>RECONCILED</v>
      </c>
    </row>
    <row r="7">
      <c r="A7" s="65" t="str">
        <v>Year 1 sales rollup</v>
      </c>
      <c r="B7" s="72" t="n">
        <f>SUM('Projections'!C2:N2)</f>
        <v>0</v>
      </c>
      <c r="C7" s="72" t="n">
        <f>'Projections'!O2</f>
        <v>0</v>
      </c>
      <c r="D7" s="72" t="n">
        <f>C7-B7</f>
        <v>0</v>
      </c>
      <c r="E7" s="72" t="n">
        <v>0.01</v>
      </c>
      <c r="F7" s="66" t="str">
        <f>IF(ABS(D7)&lt;=E7,"RECONCILED","MISMATCH")</f>
        <v>RECONCILED</v>
      </c>
    </row>
    <row r="8">
      <c r="A8" s="65" t="str">
        <v>Year 1 COGS rollup</v>
      </c>
      <c r="B8" s="72" t="n">
        <f>SUM('Projections'!C3:N3)</f>
        <v>0</v>
      </c>
      <c r="C8" s="72" t="n">
        <f>'Projections'!O3</f>
        <v>0</v>
      </c>
      <c r="D8" s="72" t="n">
        <f>C8-B8</f>
        <v>0</v>
      </c>
      <c r="E8" s="72" t="n">
        <v>0.01</v>
      </c>
      <c r="F8" s="66" t="str">
        <f>IF(ABS(D8)&lt;=E8,"RECONCILED","MISMATCH")</f>
        <v>RECONCILED</v>
      </c>
    </row>
    <row r="9">
      <c r="A9" s="65" t="str">
        <v>Year 2 sales rollup</v>
      </c>
      <c r="B9" s="72" t="n">
        <f>SUM('Projections'!R2:AC2)</f>
        <v>0</v>
      </c>
      <c r="C9" s="72" t="n">
        <f>'Projections'!AD2</f>
        <v>0</v>
      </c>
      <c r="D9" s="72" t="n">
        <f>C9-B9</f>
        <v>0</v>
      </c>
      <c r="E9" s="72" t="n">
        <v>0.01</v>
      </c>
      <c r="F9" s="66" t="str">
        <f>IF(ABS(D9)&lt;=E9,"RECONCILED","MISMATCH")</f>
        <v>RECONCILED</v>
      </c>
    </row>
    <row r="10">
      <c r="A10" s="65" t="str">
        <v>Year 2 COGS rollup</v>
      </c>
      <c r="B10" s="72" t="n">
        <f>SUM('Projections'!R3:AC3)</f>
        <v>0</v>
      </c>
      <c r="C10" s="72" t="n">
        <f>'Projections'!AD3</f>
        <v>0</v>
      </c>
      <c r="D10" s="72" t="n">
        <f>C10-B10</f>
        <v>0</v>
      </c>
      <c r="E10" s="72" t="n">
        <v>0.01</v>
      </c>
      <c r="F10" s="66" t="str">
        <f>IF(ABS(D10)&lt;=E10,"RECONCILED","MISMATCH")</f>
        <v>RECONCILED</v>
      </c>
    </row>
    <row r="12">
      <c r="A12" s="90" t="str">
        <v>WORKBOOK ARITHMETIC RECONCILIATION</v>
      </c>
      <c r="B12" s="91"/>
      <c r="C12" s="91"/>
      <c r="D12" s="91"/>
      <c r="E12" s="91"/>
      <c r="F12" s="92" t="str">
        <f>IF(COUNTIF(F4:F10,"MISMATCH")=0,"RECONCILED","MISMATCH")</f>
        <v>RECONCILED</v>
      </c>
    </row>
    <row r="14">
      <c r="A14" s="90" t="str">
        <v>OPERATING EXPENSE SCHEDULE RECONCILIATION</v>
      </c>
      <c r="B14" s="91"/>
      <c r="C14" s="91"/>
      <c r="D14" s="91"/>
      <c r="E14" s="91"/>
      <c r="F14" s="92" t="str">
        <v>V2 VERIFIED</v>
      </c>
    </row>
    <row r="16">
      <c r="A16" s="90" t="str">
        <v>NARRATIVE HUMAN REVIEW</v>
      </c>
      <c r="B16" s="91"/>
      <c r="C16" s="91"/>
      <c r="D16" s="91"/>
      <c r="E16" s="91"/>
      <c r="F16" s="92" t="str">
        <v>HUMAN REVIEW</v>
      </c>
    </row>
    <row r="18">
      <c r="A18" s="90" t="str">
        <v>FINANCIAL VIABILITY REVIEW (SEPARATE FROM ARITHMETIC)</v>
      </c>
      <c r="B18" s="91"/>
      <c r="C18" s="91"/>
      <c r="D18" s="91"/>
      <c r="E18" s="91"/>
      <c r="F18" s="92" t="str">
        <v>NO WARNING IDENTIFIED</v>
      </c>
    </row>
    <row r="20" ht="38" customHeight="1">
      <c r="A20" s="95" t="inlineStr">
        <is>
          <t xml:space="preserve">No deterministic financial-health warning was identified. This is not a credit decision; assumptions and repayment capacity still require human review.</t>
        </is>
      </c>
      <c r="B20" s="91"/>
      <c r="C20" s="91"/>
      <c r="D20" s="91"/>
      <c r="E20" s="91"/>
      <c r="F20" s="91"/>
    </row>
  </sheetData>
  <mergeCells>
    <mergeCell ref="A1:F1"/>
    <mergeCell ref="A12:E12"/>
    <mergeCell ref="A14:E14"/>
    <mergeCell ref="A16:E16"/>
    <mergeCell ref="A18:E18"/>
    <mergeCell ref="A20:F20"/>
  </mergeCells>
  <pageMargins left="0.7" right="0.7" top="0.75" bottom="0.75" header="0.3" footer="0.3"/>
  <pageSetup paperSize="1" orientation="landscape" fitToWidth="1" fitToHeight="0"/>
</worksheet>
</file>

<file path=xl/worksheets/sheet5.xml><?xml version="1.0" encoding="utf-8"?>
<worksheet xmlns="http://schemas.openxmlformats.org/spreadsheetml/2006/main">
  <sheetPr>
    <pageSetUpPr fitToPage="1"/>
  </sheetPr>
  <sheetViews>
    <sheetView showGridLines="0" workbookViewId="0"/>
  </sheetViews>
  <sheetFormatPr defaultRowHeight="21"/>
  <cols>
    <col min="1" max="1" width="28" customWidth="1"/>
    <col min="2" max="7" width="20" customWidth="1"/>
  </cols>
  <sheetData>
    <row r="1" ht="30" customHeight="1">
      <c r="A1" s="86" t="inlineStr">
        <is>
          <t>Cash Flow &amp; Debt Service</t>
        </is>
      </c>
    </row>
    <row r="3" ht="24" customHeight="1">
      <c r="A3" s="90" t="inlineStr">
        <is>
          <t>Financial health status</t>
        </is>
      </c>
      <c r="B3" s="92" t="inlineStr">
        <is>
          <t>NO WARNING IDENTIFIED</t>
        </is>
      </c>
    </row>
    <row r="4" ht="42" customHeight="1">
      <c r="A4" s="95" t="inlineStr">
        <is>
          <t>Arithmetic reconciliation and financial viability are separate. This view highlights projected profitability, debt-service coverage, and cash pressure for human review.</t>
        </is>
      </c>
    </row>
    <row r="5" ht="38" customHeight="1">
      <c r="A5" s="95" t="inlineStr">
        <is>
          <t>Cash-runway scope: Cash runway begins at the projection start with entered working capital net of proposed-loan payments scheduled before that date; other pre-period operating cash flows are outside the model.</t>
        </is>
      </c>
    </row>
    <row r="6" ht="24" customHeight="1">
      <c r="A6" s="90" t="inlineStr">
        <is>
          <t>Annual summary</t>
        </is>
      </c>
    </row>
    <row r="7" ht="24" customHeight="1">
      <c r="A7" s="87" t="inlineStr">
        <is>
          <t>Metric</t>
        </is>
      </c>
      <c r="B7" s="88" t="inlineStr">
        <is>
          <t>Year 1</t>
        </is>
      </c>
      <c r="C7" s="88" t="inlineStr">
        <is>
          <t>Year 2</t>
        </is>
      </c>
      <c r="D7" s="88" t="inlineStr">
        <is>
          <t>Year 3</t>
        </is>
      </c>
    </row>
    <row r="8" ht="21" customHeight="1">
      <c r="A8" s="65" t="inlineStr">
        <is>
          <t>Revenue</t>
        </is>
      </c>
      <c r="B8" s="72">
        <v>240000</v>
      </c>
      <c r="C8" s="72">
        <v>300000</v>
      </c>
      <c r="D8" s="72">
        <v>360000</v>
      </c>
    </row>
    <row r="9" ht="21" customHeight="1">
      <c r="A9" s="65" t="inlineStr">
        <is>
          <t>Interest expense (net income)</t>
        </is>
      </c>
      <c r="B9" s="72">
        <v>8736</v>
      </c>
      <c r="C9" s="72">
        <v>8132</v>
      </c>
      <c r="D9" s="72">
        <v>7465</v>
      </c>
    </row>
    <row r="10" ht="21" customHeight="1">
      <c r="A10" s="65" t="inlineStr">
        <is>
          <t>Capitalized interest</t>
        </is>
      </c>
      <c r="B10" s="72">
        <v>0</v>
      </c>
      <c r="C10" s="72">
        <v>0</v>
      </c>
      <c r="D10" s="72">
        <v>0</v>
      </c>
    </row>
    <row r="11" ht="21" customHeight="1">
      <c r="A11" s="65" t="inlineStr">
        <is>
          <t>Net income</t>
        </is>
      </c>
      <c r="B11" s="72">
        <v>74844</v>
      </c>
      <c r="C11" s="72">
        <v>84946</v>
      </c>
      <c r="D11" s="72">
        <v>133276</v>
      </c>
    </row>
    <row r="12" ht="21" customHeight="1">
      <c r="A12" s="65" t="inlineStr">
        <is>
          <t>Cash available for debt service</t>
        </is>
      </c>
      <c r="B12" s="72">
        <v>83580</v>
      </c>
      <c r="C12" s="72">
        <v>93078</v>
      </c>
      <c r="D12" s="72">
        <v>140741</v>
      </c>
    </row>
    <row r="13" ht="21" customHeight="1">
      <c r="A13" s="65" t="inlineStr">
        <is>
          <t>Cash interest (debt service)</t>
        </is>
      </c>
      <c r="B13" s="72">
        <v>8736</v>
      </c>
      <c r="C13" s="72">
        <v>8132</v>
      </c>
      <c r="D13" s="72">
        <v>7465</v>
      </c>
    </row>
    <row r="14" ht="21" customHeight="1">
      <c r="A14" s="65" t="inlineStr">
        <is>
          <t>Total debt service</t>
        </is>
      </c>
      <c r="B14" s="72">
        <v>15204</v>
      </c>
      <c r="C14" s="72">
        <v>15204</v>
      </c>
      <c r="D14" s="72">
        <v>15204</v>
      </c>
    </row>
    <row r="15" ht="21" customHeight="1">
      <c r="A15" s="65" t="inlineStr">
        <is>
          <t>Cash after debt service</t>
        </is>
      </c>
      <c r="B15" s="72">
        <v>68376</v>
      </c>
      <c r="C15" s="72">
        <v>77874</v>
      </c>
      <c r="D15" s="72">
        <v>125537</v>
      </c>
    </row>
    <row r="16" ht="21" customHeight="1">
      <c r="A16" s="65" t="inlineStr">
        <is>
          <t>DSCR</t>
        </is>
      </c>
      <c r="B16" s="65" t="inlineStr">
        <is>
          <t>5.50x</t>
        </is>
      </c>
      <c r="C16" s="65" t="inlineStr">
        <is>
          <t>6.12x</t>
        </is>
      </c>
      <c r="D16" s="65" t="inlineStr">
        <is>
          <t>9.26x</t>
        </is>
      </c>
    </row>
    <row r="17" ht="36" customHeight="1">
      <c r="A17" s="65" t="inlineStr">
        <is>
          <t>Working capital</t>
        </is>
      </c>
      <c r="B17" s="72">
        <v>60000</v>
      </c>
      <c r="C17" s="99" t="inlineStr">
        <is>
          <t>Opening cash</t>
        </is>
      </c>
      <c r="D17" s="72">
        <v>60000</v>
      </c>
      <c r="E17" s="99" t="inlineStr">
        <is>
          <t>Funding timing</t>
        </is>
      </c>
      <c r="F17" s="65" t="inlineStr">
        <is>
          <t>2026-12-15</t>
        </is>
      </c>
    </row>
    <row r="18" ht="21" customHeight="1">
      <c r="A18" s="65" t="inlineStr">
        <is>
          <t>Minimum cash</t>
        </is>
      </c>
      <c r="B18" s="72">
        <v>58658</v>
      </c>
      <c r="C18" s="99" t="inlineStr">
        <is>
          <t>Break-even revenue</t>
        </is>
      </c>
      <c r="D18" s="72">
        <v>162300</v>
      </c>
    </row>
    <row r="19" ht="21" customHeight="1">
      <c r="A19" s="65" t="inlineStr">
        <is>
          <t>Pre-projection debt service</t>
        </is>
      </c>
      <c r="B19" s="72">
        <v>0</v>
      </c>
    </row>
    <row r="20" ht="24" customHeight="1">
      <c r="A20" s="90" t="inlineStr">
        <is>
          <t>Proposed-loan repayment assumptions</t>
        </is>
      </c>
    </row>
    <row r="21" ht="28" customHeight="1">
      <c r="A21" s="65" t="inlineStr">
        <is>
          <t>Principal</t>
        </is>
      </c>
      <c r="B21" s="72">
        <v>100000</v>
      </c>
      <c r="C21" s="99" t="inlineStr">
        <is>
          <t>Monthly payment</t>
        </is>
      </c>
      <c r="D21" s="72">
        <v>1267</v>
      </c>
      <c r="E21" s="99" t="inlineStr">
        <is>
          <t>Payment source</t>
        </is>
      </c>
      <c r="F21" s="65" t="inlineStr">
        <is>
          <t>calculated</t>
        </is>
      </c>
    </row>
    <row r="22" ht="28" customHeight="1">
      <c r="A22" s="65" t="inlineStr">
        <is>
          <t>First payment</t>
        </is>
      </c>
      <c r="B22" s="65" t="inlineStr">
        <is>
          <t>2027-01-15</t>
        </is>
      </c>
      <c r="C22" s="99" t="inlineStr">
        <is>
          <t>Maturity</t>
        </is>
      </c>
      <c r="D22" s="65" t="inlineStr">
        <is>
          <t>2036-12-15</t>
        </is>
      </c>
      <c r="E22" s="99" t="inlineStr">
        <is>
          <t>Term / rate / IO</t>
        </is>
      </c>
      <c r="F22" s="65" t="inlineStr">
        <is>
          <t>10 years at 9%</t>
        </is>
      </c>
    </row>
    <row r="23" ht="28" customHeight="1">
      <c r="A23" s="65" t="inlineStr">
        <is>
          <t>Deferral months</t>
        </is>
      </c>
      <c r="B23" s="65">
        <v>0</v>
      </c>
      <c r="C23" s="99" t="inlineStr">
        <is>
          <t>Capitalized interest</t>
        </is>
      </c>
      <c r="D23" s="72">
        <v>0</v>
      </c>
      <c r="E23" s="99" t="inlineStr">
        <is>
          <t>First-pmt. balance</t>
        </is>
      </c>
      <c r="F23" s="72">
        <v>100000</v>
      </c>
    </row>
    <row r="25" ht="24" customHeight="1">
      <c r="A25" s="90" t="inlineStr">
        <is>
          <t>Warnings and reviewer notes</t>
        </is>
      </c>
    </row>
    <row r="26" ht="38" customHeight="1">
      <c r="A26" s="95" t="inlineStr">
        <is>
          <t>No deterministic financial-health warning was identified. This is not a credit decision; assumptions and repayment capacity still require human review.</t>
        </is>
      </c>
    </row>
    <row r="29" ht="24" customHeight="1">
      <c r="A29" s="90" t="inlineStr">
        <is>
          <t>Monthly cash-flow detail</t>
        </is>
      </c>
    </row>
    <row r="30" ht="42" customHeight="1">
      <c r="A30" s="96" t="inlineStr">
        <is>
          <t>Period</t>
        </is>
      </c>
      <c r="B30" s="97" t="inlineStr">
        <is>
          <t>Revenue</t>
        </is>
      </c>
      <c r="C30" s="97" t="inlineStr">
        <is>
          <t>Cash available for debt service</t>
        </is>
      </c>
      <c r="D30" s="97" t="inlineStr">
        <is>
          <t>Total debt service</t>
        </is>
      </c>
      <c r="E30" s="97" t="inlineStr">
        <is>
          <t>Funding inflow</t>
        </is>
      </c>
      <c r="F30" s="97" t="inlineStr">
        <is>
          <t>Cash after debt service</t>
        </is>
      </c>
      <c r="G30" s="98" t="inlineStr">
        <is>
          <t>Cumulative cash</t>
        </is>
      </c>
    </row>
    <row r="31" ht="21" customHeight="1">
      <c r="A31" s="65" t="inlineStr">
        <is>
          <t>January 2027</t>
        </is>
      </c>
      <c r="B31" s="72">
        <v>12000</v>
      </c>
      <c r="C31" s="72">
        <v>-75</v>
      </c>
      <c r="D31" s="72">
        <v>1267</v>
      </c>
      <c r="E31" s="72">
        <v>0</v>
      </c>
      <c r="F31" s="72">
        <v>-1342</v>
      </c>
      <c r="G31" s="72">
        <v>58658</v>
      </c>
    </row>
    <row r="32" ht="21" customHeight="1">
      <c r="A32" s="65" t="inlineStr">
        <is>
          <t>February 2027</t>
        </is>
      </c>
      <c r="B32" s="72">
        <v>14400</v>
      </c>
      <c r="C32" s="72">
        <v>2037</v>
      </c>
      <c r="D32" s="72">
        <v>1267</v>
      </c>
      <c r="E32" s="72">
        <v>0</v>
      </c>
      <c r="F32" s="72">
        <v>770</v>
      </c>
      <c r="G32" s="72">
        <v>59428</v>
      </c>
    </row>
    <row r="33" ht="21" customHeight="1">
      <c r="A33" s="65" t="inlineStr">
        <is>
          <t>March 2027</t>
        </is>
      </c>
      <c r="B33" s="72">
        <v>16800</v>
      </c>
      <c r="C33" s="72">
        <v>4149</v>
      </c>
      <c r="D33" s="72">
        <v>1267</v>
      </c>
      <c r="E33" s="72">
        <v>0</v>
      </c>
      <c r="F33" s="72">
        <v>2882</v>
      </c>
      <c r="G33" s="72">
        <v>62310</v>
      </c>
    </row>
    <row r="34" ht="21" customHeight="1">
      <c r="A34" s="65" t="inlineStr">
        <is>
          <t>April 2027</t>
        </is>
      </c>
      <c r="B34" s="72">
        <v>18000</v>
      </c>
      <c r="C34" s="72">
        <v>5205</v>
      </c>
      <c r="D34" s="72">
        <v>1267</v>
      </c>
      <c r="E34" s="72">
        <v>0</v>
      </c>
      <c r="F34" s="72">
        <v>3938</v>
      </c>
      <c r="G34" s="72">
        <v>66248</v>
      </c>
    </row>
    <row r="35" ht="21" customHeight="1">
      <c r="A35" s="65" t="inlineStr">
        <is>
          <t>May 2027</t>
        </is>
      </c>
      <c r="B35" s="72">
        <v>19200</v>
      </c>
      <c r="C35" s="72">
        <v>6261</v>
      </c>
      <c r="D35" s="72">
        <v>1267</v>
      </c>
      <c r="E35" s="72">
        <v>0</v>
      </c>
      <c r="F35" s="72">
        <v>4994</v>
      </c>
      <c r="G35" s="72">
        <v>71242</v>
      </c>
    </row>
    <row r="36" ht="21" customHeight="1">
      <c r="A36" s="65" t="inlineStr">
        <is>
          <t>June 2027</t>
        </is>
      </c>
      <c r="B36" s="72">
        <v>20400</v>
      </c>
      <c r="C36" s="72">
        <v>7317</v>
      </c>
      <c r="D36" s="72">
        <v>1267</v>
      </c>
      <c r="E36" s="72">
        <v>0</v>
      </c>
      <c r="F36" s="72">
        <v>6050</v>
      </c>
      <c r="G36" s="72">
        <v>77292</v>
      </c>
    </row>
    <row r="37" ht="21" customHeight="1">
      <c r="A37" s="65" t="inlineStr">
        <is>
          <t>July 2027</t>
        </is>
      </c>
      <c r="B37" s="72">
        <v>21600</v>
      </c>
      <c r="C37" s="72">
        <v>8373</v>
      </c>
      <c r="D37" s="72">
        <v>1267</v>
      </c>
      <c r="E37" s="72">
        <v>0</v>
      </c>
      <c r="F37" s="72">
        <v>7106</v>
      </c>
      <c r="G37" s="72">
        <v>84398</v>
      </c>
    </row>
    <row r="38" ht="21" customHeight="1">
      <c r="A38" s="65" t="inlineStr">
        <is>
          <t>August 2027</t>
        </is>
      </c>
      <c r="B38" s="72">
        <v>22800</v>
      </c>
      <c r="C38" s="72">
        <v>9429</v>
      </c>
      <c r="D38" s="72">
        <v>1267</v>
      </c>
      <c r="E38" s="72">
        <v>0</v>
      </c>
      <c r="F38" s="72">
        <v>8162</v>
      </c>
      <c r="G38" s="72">
        <v>92560</v>
      </c>
    </row>
    <row r="39" ht="21" customHeight="1">
      <c r="A39" s="65" t="inlineStr">
        <is>
          <t>September 2027</t>
        </is>
      </c>
      <c r="B39" s="72">
        <v>22800</v>
      </c>
      <c r="C39" s="72">
        <v>9429</v>
      </c>
      <c r="D39" s="72">
        <v>1267</v>
      </c>
      <c r="E39" s="72">
        <v>0</v>
      </c>
      <c r="F39" s="72">
        <v>8162</v>
      </c>
      <c r="G39" s="72">
        <v>100722</v>
      </c>
    </row>
    <row r="40" ht="21" customHeight="1">
      <c r="A40" s="65" t="inlineStr">
        <is>
          <t>October 2027</t>
        </is>
      </c>
      <c r="B40" s="72">
        <v>24000</v>
      </c>
      <c r="C40" s="72">
        <v>10485</v>
      </c>
      <c r="D40" s="72">
        <v>1267</v>
      </c>
      <c r="E40" s="72">
        <v>0</v>
      </c>
      <c r="F40" s="72">
        <v>9218</v>
      </c>
      <c r="G40" s="72">
        <v>109940</v>
      </c>
    </row>
    <row r="41" ht="21" customHeight="1">
      <c r="A41" s="65" t="inlineStr">
        <is>
          <t>November 2027</t>
        </is>
      </c>
      <c r="B41" s="72">
        <v>24000</v>
      </c>
      <c r="C41" s="72">
        <v>10485</v>
      </c>
      <c r="D41" s="72">
        <v>1267</v>
      </c>
      <c r="E41" s="72">
        <v>0</v>
      </c>
      <c r="F41" s="72">
        <v>9218</v>
      </c>
      <c r="G41" s="72">
        <v>119158</v>
      </c>
    </row>
    <row r="42" ht="21" customHeight="1">
      <c r="A42" s="65" t="inlineStr">
        <is>
          <t>December 2027</t>
        </is>
      </c>
      <c r="B42" s="72">
        <v>24000</v>
      </c>
      <c r="C42" s="72">
        <v>10485</v>
      </c>
      <c r="D42" s="72">
        <v>1267</v>
      </c>
      <c r="E42" s="72">
        <v>0</v>
      </c>
      <c r="F42" s="72">
        <v>9218</v>
      </c>
      <c r="G42" s="72">
        <v>128376</v>
      </c>
    </row>
    <row r="43" ht="21" customHeight="1">
      <c r="A43" s="65" t="inlineStr">
        <is>
          <t>January 2028</t>
        </is>
      </c>
      <c r="B43" s="72">
        <v>25000</v>
      </c>
      <c r="C43" s="72">
        <v>7755</v>
      </c>
      <c r="D43" s="72">
        <v>1267</v>
      </c>
      <c r="E43" s="72">
        <v>0</v>
      </c>
      <c r="F43" s="72">
        <v>6488</v>
      </c>
      <c r="G43" s="72">
        <v>134864</v>
      </c>
    </row>
    <row r="44" ht="21" customHeight="1">
      <c r="A44" s="65" t="inlineStr">
        <is>
          <t>February 2028</t>
        </is>
      </c>
      <c r="B44" s="72">
        <v>25000</v>
      </c>
      <c r="C44" s="72">
        <v>7755</v>
      </c>
      <c r="D44" s="72">
        <v>1267</v>
      </c>
      <c r="E44" s="72">
        <v>0</v>
      </c>
      <c r="F44" s="72">
        <v>6488</v>
      </c>
      <c r="G44" s="72">
        <v>141352</v>
      </c>
    </row>
    <row r="45" ht="21" customHeight="1">
      <c r="A45" s="65" t="inlineStr">
        <is>
          <t>March 2028</t>
        </is>
      </c>
      <c r="B45" s="72">
        <v>25000</v>
      </c>
      <c r="C45" s="72">
        <v>7755</v>
      </c>
      <c r="D45" s="72">
        <v>1267</v>
      </c>
      <c r="E45" s="72">
        <v>0</v>
      </c>
      <c r="F45" s="72">
        <v>6488</v>
      </c>
      <c r="G45" s="72">
        <v>147840</v>
      </c>
    </row>
    <row r="46" ht="21" customHeight="1">
      <c r="A46" s="65" t="inlineStr">
        <is>
          <t>April 2028</t>
        </is>
      </c>
      <c r="B46" s="72">
        <v>25000</v>
      </c>
      <c r="C46" s="72">
        <v>7755</v>
      </c>
      <c r="D46" s="72">
        <v>1267</v>
      </c>
      <c r="E46" s="72">
        <v>0</v>
      </c>
      <c r="F46" s="72">
        <v>6488</v>
      </c>
      <c r="G46" s="72">
        <v>154328</v>
      </c>
    </row>
    <row r="47" ht="21" customHeight="1">
      <c r="A47" s="65" t="inlineStr">
        <is>
          <t>May 2028</t>
        </is>
      </c>
      <c r="B47" s="72">
        <v>25000</v>
      </c>
      <c r="C47" s="72">
        <v>7755</v>
      </c>
      <c r="D47" s="72">
        <v>1267</v>
      </c>
      <c r="E47" s="72">
        <v>0</v>
      </c>
      <c r="F47" s="72">
        <v>6488</v>
      </c>
      <c r="G47" s="72">
        <v>160816</v>
      </c>
    </row>
    <row r="48" ht="21" customHeight="1">
      <c r="A48" s="65" t="inlineStr">
        <is>
          <t>June 2028</t>
        </is>
      </c>
      <c r="B48" s="72">
        <v>25000</v>
      </c>
      <c r="C48" s="72">
        <v>7755</v>
      </c>
      <c r="D48" s="72">
        <v>1267</v>
      </c>
      <c r="E48" s="72">
        <v>0</v>
      </c>
      <c r="F48" s="72">
        <v>6488</v>
      </c>
      <c r="G48" s="72">
        <v>167304</v>
      </c>
    </row>
    <row r="49" ht="21" customHeight="1">
      <c r="A49" s="65" t="inlineStr">
        <is>
          <t>July 2028</t>
        </is>
      </c>
      <c r="B49" s="72">
        <v>25000</v>
      </c>
      <c r="C49" s="72">
        <v>7758</v>
      </c>
      <c r="D49" s="72">
        <v>1267</v>
      </c>
      <c r="E49" s="72">
        <v>0</v>
      </c>
      <c r="F49" s="72">
        <v>6491</v>
      </c>
      <c r="G49" s="72">
        <v>173795</v>
      </c>
    </row>
    <row r="50" ht="21" customHeight="1">
      <c r="A50" s="65" t="inlineStr">
        <is>
          <t>August 2028</t>
        </is>
      </c>
      <c r="B50" s="72">
        <v>25000</v>
      </c>
      <c r="C50" s="72">
        <v>7758</v>
      </c>
      <c r="D50" s="72">
        <v>1267</v>
      </c>
      <c r="E50" s="72">
        <v>0</v>
      </c>
      <c r="F50" s="72">
        <v>6491</v>
      </c>
      <c r="G50" s="72">
        <v>180286</v>
      </c>
    </row>
    <row r="51" ht="21" customHeight="1">
      <c r="A51" s="65" t="inlineStr">
        <is>
          <t>September 2028</t>
        </is>
      </c>
      <c r="B51" s="72">
        <v>25000</v>
      </c>
      <c r="C51" s="72">
        <v>7758</v>
      </c>
      <c r="D51" s="72">
        <v>1267</v>
      </c>
      <c r="E51" s="72">
        <v>0</v>
      </c>
      <c r="F51" s="72">
        <v>6491</v>
      </c>
      <c r="G51" s="72">
        <v>186777</v>
      </c>
    </row>
    <row r="52" ht="21" customHeight="1">
      <c r="A52" s="65" t="inlineStr">
        <is>
          <t>October 2028</t>
        </is>
      </c>
      <c r="B52" s="72">
        <v>25000</v>
      </c>
      <c r="C52" s="72">
        <v>7758</v>
      </c>
      <c r="D52" s="72">
        <v>1267</v>
      </c>
      <c r="E52" s="72">
        <v>0</v>
      </c>
      <c r="F52" s="72">
        <v>6491</v>
      </c>
      <c r="G52" s="72">
        <v>193268</v>
      </c>
    </row>
    <row r="53" ht="21" customHeight="1">
      <c r="A53" s="65" t="inlineStr">
        <is>
          <t>November 2028</t>
        </is>
      </c>
      <c r="B53" s="72">
        <v>25000</v>
      </c>
      <c r="C53" s="72">
        <v>7758</v>
      </c>
      <c r="D53" s="72">
        <v>1267</v>
      </c>
      <c r="E53" s="72">
        <v>0</v>
      </c>
      <c r="F53" s="72">
        <v>6491</v>
      </c>
      <c r="G53" s="72">
        <v>199759</v>
      </c>
    </row>
    <row r="54" ht="21" customHeight="1">
      <c r="A54" s="65" t="inlineStr">
        <is>
          <t>December 2028</t>
        </is>
      </c>
      <c r="B54" s="72">
        <v>25000</v>
      </c>
      <c r="C54" s="72">
        <v>7758</v>
      </c>
      <c r="D54" s="72">
        <v>1267</v>
      </c>
      <c r="E54" s="72">
        <v>0</v>
      </c>
      <c r="F54" s="72">
        <v>6491</v>
      </c>
      <c r="G54" s="72">
        <v>206250</v>
      </c>
    </row>
  </sheetData>
  <mergeCells>
    <mergeCell ref="A1:G1"/>
    <mergeCell ref="B3:G3"/>
    <mergeCell ref="A4:G4"/>
    <mergeCell ref="A5:G5"/>
    <mergeCell ref="A6:G6"/>
    <mergeCell ref="A20:G20"/>
    <mergeCell ref="A25:G25"/>
    <mergeCell ref="A26:G26"/>
    <mergeCell ref="A29:G29"/>
  </mergeCells>
  <pageMargins left="0.5" right="0.5" top="0.6" bottom="0.6" header="0.3" footer="0.3"/>
  <pageSetup paperSize="1" orientation="landscape" fitToWidth="1" fitToHeight="0"/>
</worksheet>
</file>